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https://facination.sharepoint.com/sites/daten/Freigegebene Dokumente/3_Marketing/2_Whitepaper/"/>
    </mc:Choice>
  </mc:AlternateContent>
  <xr:revisionPtr revIDLastSave="43" documentId="8_{FE91488F-54CD-4467-8344-C08DF4192312}" xr6:coauthVersionLast="38" xr6:coauthVersionMax="38" xr10:uidLastSave="{288A6CA3-4373-41D7-B4A4-94A33C8F9E15}"/>
  <workbookProtection workbookAlgorithmName="SHA-512" workbookHashValue="h8w23uwvxNPn/kwkKq46TdnN5TilbP8HtEsmEo7VVMcgcD1YoZwXABEI9YHf7AmH1ZKm6n85GpitouJBW/XZWQ==" workbookSaltValue="Zt6j70J64cHgCY99r99fVw==" workbookSpinCount="100000" lockStructure="1"/>
  <bookViews>
    <workbookView xWindow="0" yWindow="0" windowWidth="19200" windowHeight="7780" xr2:uid="{00000000-000D-0000-FFFF-FFFF00000000}"/>
  </bookViews>
  <sheets>
    <sheet name="Einschätzung" sheetId="1" r:id="rId1"/>
    <sheet name="Listen" sheetId="2" state="hidden" r:id="rId2"/>
  </sheets>
  <definedNames>
    <definedName name="Aufgaben">Listen!$W$2:$W$6</definedName>
    <definedName name="Betriebsvereinbarungen">Listen!$M$2:$M$6</definedName>
    <definedName name="BR">Listen!$O$2:$O$6</definedName>
    <definedName name="Durchschnittsalter">Listen!$E$2:$E$6</definedName>
    <definedName name="FK">Listen!$Q$2:$Q$6</definedName>
    <definedName name="Führung">Listen!$U$2:$U$6</definedName>
    <definedName name="IT_Endgeräte">Listen!$I$2:$I$6</definedName>
    <definedName name="Linie_Projekt">Listen!$A$2:$A$6</definedName>
    <definedName name="Mitarbeiter">Listen!$S$2:$S$6</definedName>
    <definedName name="Papier">Listen!$G$2:$G$6</definedName>
    <definedName name="Teamgröße">Listen!$C$2:$C$6</definedName>
    <definedName name="Telefonie">Listen!$K$2:$K$6</definedName>
    <definedName name="Ziele">Listen!$Y$2:$Y$13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F7" i="1" l="1"/>
  <c r="F6" i="1"/>
  <c r="F10" i="1"/>
  <c r="F9" i="1"/>
  <c r="F11" i="1"/>
  <c r="F13" i="1"/>
  <c r="F16" i="1"/>
  <c r="F15" i="1"/>
  <c r="F14" i="1"/>
  <c r="F12" i="1"/>
  <c r="F8" i="1"/>
  <c r="F18" i="1" l="1"/>
  <c r="G9" i="1" l="1"/>
  <c r="G11" i="1"/>
  <c r="G13" i="1"/>
  <c r="C18" i="1" l="1"/>
  <c r="G7" i="1"/>
  <c r="G6" i="1"/>
  <c r="G10" i="1"/>
  <c r="G15" i="1"/>
  <c r="G14" i="1"/>
  <c r="G12" i="1"/>
  <c r="G8" i="1"/>
  <c r="G16" i="1" l="1"/>
  <c r="G18" i="1" s="1"/>
</calcChain>
</file>

<file path=xl/sharedStrings.xml><?xml version="1.0" encoding="utf-8"?>
<sst xmlns="http://schemas.openxmlformats.org/spreadsheetml/2006/main" count="120" uniqueCount="115">
  <si>
    <t>Teamgröße</t>
  </si>
  <si>
    <t>Durchschnittsalter</t>
  </si>
  <si>
    <t>IT-Endgeräte</t>
  </si>
  <si>
    <t>Telefonie</t>
  </si>
  <si>
    <t>Aufgabenstruktur</t>
  </si>
  <si>
    <t>2-10 Personen</t>
  </si>
  <si>
    <t>11-30 Personen</t>
  </si>
  <si>
    <t>31-60 Personen</t>
  </si>
  <si>
    <t>61-100 Personen</t>
  </si>
  <si>
    <t>&gt; 100 Personen</t>
  </si>
  <si>
    <t>&lt; 25 Jahre</t>
  </si>
  <si>
    <t>25-35 Jahre</t>
  </si>
  <si>
    <t>35-45 Jahre</t>
  </si>
  <si>
    <t>45-55 Jahre</t>
  </si>
  <si>
    <t>&gt; 55 Jahre</t>
  </si>
  <si>
    <t>Papierordner / Person</t>
  </si>
  <si>
    <t>&gt; 30 Ordner</t>
  </si>
  <si>
    <t>21-30 Ordner</t>
  </si>
  <si>
    <t>11-20 Ordner</t>
  </si>
  <si>
    <t>1-10 Ordner</t>
  </si>
  <si>
    <t>keine Ordner</t>
  </si>
  <si>
    <t>Fest installierter Rechner</t>
  </si>
  <si>
    <t>Smartphone (ggf. mit VOIP-Funktion)</t>
  </si>
  <si>
    <t>Aufgabenstruktur am Arbeitsplatz</t>
  </si>
  <si>
    <t>permant parallele Aufgaben</t>
  </si>
  <si>
    <t>häufige Arbeitsunterbrechung (Telefon, persönlliche Ansprache)</t>
  </si>
  <si>
    <t>seltene Arbeitsunterbrechung (Telefon, persönlliche Ansprache)</t>
  </si>
  <si>
    <t>sehr seltene Arbeitsunterbrechung (Telefon, persönlliche Ansprache)</t>
  </si>
  <si>
    <t>unregelmäßige Arbeitsunterbrechung (Telefon, persönlliche Ansprache)</t>
  </si>
  <si>
    <t>Führung überwiegend über Ziele, Nähe zu Mitarbeitern wird gewünscht</t>
  </si>
  <si>
    <t>überwiegend direkte Führung vor Ort; Mitarbeiter benötigen Orientierung</t>
  </si>
  <si>
    <t>zwingend direkte Führung vor Ort; Mitarbeiter benötigen Anleitung</t>
  </si>
  <si>
    <t>teilweise direkte Führung vor Ort; Mitarbeiter benötigen Ansprechpartner</t>
  </si>
  <si>
    <t>Führung ausschließlich über Ziele, keine Nähe zu Mitarbeiter notwendig</t>
  </si>
  <si>
    <t>Mitarbeiter sind gewohnt selbstbestimmt zu arbeiten</t>
  </si>
  <si>
    <t>Selbstbestimmtheit der Mitarbeiter</t>
  </si>
  <si>
    <t>Art der Führung</t>
  </si>
  <si>
    <t>Teile der Mitarbeiter sind gewohnt selbstbstimmt zu arbeiten</t>
  </si>
  <si>
    <t>Mitarbeiter stehen selbstbestimmter Arbeit positiv gegenüber</t>
  </si>
  <si>
    <t>Mitarbeiter sehen Schwierigkeiten für selbstbestimmte Arbeit</t>
  </si>
  <si>
    <t>Mitarbeiter lehnen selbstbestimmte Arbeit überwiegend ab</t>
  </si>
  <si>
    <t>Gewichtung</t>
  </si>
  <si>
    <t>Antwort</t>
  </si>
  <si>
    <t>Gesamtergebnis</t>
  </si>
  <si>
    <t>Punkte
gewichtet</t>
  </si>
  <si>
    <t>Sehr gute Voraussetzungen für agiles Arbeiten.</t>
  </si>
  <si>
    <t>Agiles Arbeiten kann mit entsprechender Vorbereitung erfolgreich erreicht werden.</t>
  </si>
  <si>
    <t>Agiles Arbeiten kann nur mit sehr großen Anstrengungen erfolgreich umgesetzt werden.</t>
  </si>
  <si>
    <t>Sehr schlechte Voraussetzungen für agiles Arbeiten.</t>
  </si>
  <si>
    <t>Punkte
0-10*</t>
  </si>
  <si>
    <t>* 10 Punkte = Maximalwert</t>
  </si>
  <si>
    <t>Ziele</t>
  </si>
  <si>
    <t>Gewinnung neuer Mitarbeiter</t>
  </si>
  <si>
    <t>Arbeitgeberattraktivität</t>
  </si>
  <si>
    <t>Steigerung der Effizienz</t>
  </si>
  <si>
    <t>Beschleunigung der Arbeitsprozesse</t>
  </si>
  <si>
    <t>Abbau von HIerarchien</t>
  </si>
  <si>
    <t>Modernes Firmenimage</t>
  </si>
  <si>
    <t>Abbau von Abteilungsgrenzen</t>
  </si>
  <si>
    <t>Veränderung der Firmenkultur</t>
  </si>
  <si>
    <t>Reduzierung der Flächenkosten</t>
  </si>
  <si>
    <t>Steigerung der Innovationskraft</t>
  </si>
  <si>
    <t>Sonstiges (siehe Bemerkungen)</t>
  </si>
  <si>
    <t>Führungsstil</t>
  </si>
  <si>
    <t>Dokumente / Kopf</t>
  </si>
  <si>
    <t>Betriebsvereinbarungen</t>
  </si>
  <si>
    <t>Einstellung Betriebsrat</t>
  </si>
  <si>
    <t>Einstellung Führungskräfte</t>
  </si>
  <si>
    <t>Einstellung Mitarbeiter</t>
  </si>
  <si>
    <t>BR</t>
  </si>
  <si>
    <t>FK</t>
  </si>
  <si>
    <t>Vereinbarung zu Telearbeit vorhanden (fester AP in Firma)</t>
  </si>
  <si>
    <t>Geschäftsführung will es unbedingt</t>
  </si>
  <si>
    <t>muss für bestehende und neue Mitarbeiter gleichermaßen funktionieren</t>
  </si>
  <si>
    <t>flexible Arbeitsweise ist für junge und selbstständige Menschen attraktiv</t>
  </si>
  <si>
    <t>Effizienz ist noch zu definieren; reine Flächeneffizienz ist ein Risikofaktor für flexible Arbeit</t>
  </si>
  <si>
    <t>"schöner wohnen" führt schnell zu Ergebnissen, die nicht authentisch sind; hier ist Fingerspitzengefühl gefragt</t>
  </si>
  <si>
    <t>kann mit flexiber Arbeitsweise erreicht werden, wenn Mitarbeiter und Führung sich auf die neue Situation einlassen</t>
  </si>
  <si>
    <t>Druck von oben wird Gegenreaktionen hervorrufen</t>
  </si>
  <si>
    <t>kann mit flexibler Arbeit erreicht werden, wenn die Begegnungsqualität bewußt verbessert wird</t>
  </si>
  <si>
    <t>wird von Mitarbeitern oft als Einschränkung missverstanden; ist ein großes Umsetzungsrisiko</t>
  </si>
  <si>
    <t>Klärung notwendig: wie und wo sind die Arbeitsprozesse durch das aktuelle Bürokonzept behindert?</t>
  </si>
  <si>
    <t>funktioniert gut bei flexibler Arbeit, wenn die mittleren Führungskräfte das Konzept "mittragen"</t>
  </si>
  <si>
    <t>funktioniert in der Regel sehr gut</t>
  </si>
  <si>
    <t>DECT-Telefone</t>
  </si>
  <si>
    <t>Telefon-Festapparat am AP</t>
  </si>
  <si>
    <t>VOIP Festapparat mit PIN</t>
  </si>
  <si>
    <t>NB mit Docking-Station</t>
  </si>
  <si>
    <t>NB mit 2 ext. Monitor</t>
  </si>
  <si>
    <t>NB mit 1 ext. Monitor</t>
  </si>
  <si>
    <t>NB ohne Zusatzgeräte</t>
  </si>
  <si>
    <t>Telefonie über Notebook</t>
  </si>
  <si>
    <t>Funktionen Linie/Projekt</t>
  </si>
  <si>
    <t>überwiegend Projekarbeit</t>
  </si>
  <si>
    <t>gleichwertig Linien- und Projektarbeit</t>
  </si>
  <si>
    <t>überwiegend Linienarbeit</t>
  </si>
  <si>
    <t>ausschließlich Linienarbeit</t>
  </si>
  <si>
    <t>ausschließlich Projektarbeit</t>
  </si>
  <si>
    <t>Lienien-/Projektarbeit</t>
  </si>
  <si>
    <t>© Robert Hlawna, FACINATION GmbH, Nov 2018</t>
  </si>
  <si>
    <t>Wie gut ist Ihr Unternehmen für agiles Arbeiten geeignet?</t>
  </si>
  <si>
    <t>Betriebsrat fordert agile Arbeit</t>
  </si>
  <si>
    <t>Betriebsrat unterstützt agiles Arbeiten</t>
  </si>
  <si>
    <t>Betriebsrat ist offen für agiles Arbeiten</t>
  </si>
  <si>
    <t>Betriebsrat steht agiler Arbeit kritisch gegenüber</t>
  </si>
  <si>
    <t>Betriebsrat lehnt agiles Arbeiten ab</t>
  </si>
  <si>
    <t>FK fordern agiles Arbeiten und wollen es selbst praktizieren</t>
  </si>
  <si>
    <t>FK unterstützen agiles Arbeiten, wollen es aber nicht selbst praktizieren</t>
  </si>
  <si>
    <t>FK stehen agiler Arbeit untentschlossen gegenüber</t>
  </si>
  <si>
    <t>FK sehen agile Arbeit kritisch</t>
  </si>
  <si>
    <t>FK lehnen agile Arbeit ab</t>
  </si>
  <si>
    <t>Keine Vereinbarung zu agiler Arbeit vorhanden</t>
  </si>
  <si>
    <t>Vereinbarung zu agiler Arbeit vorhanden</t>
  </si>
  <si>
    <t>Vereinbarung zu agiler Arbeit in Vorbereitung</t>
  </si>
  <si>
    <t>Vereinbarung zu agiler Arbeit wird nicht gewünscht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</si>
</sst>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9" fontId="2" fillId="2" borderId="2" xfId="1" applyFont="1" applyFill="1" applyBorder="1" applyAlignment="1">
      <alignment horizontal="center" vertical="center"/>
    </xf>
    <xf numFmtId="9" fontId="2" fillId="2" borderId="3" xfId="1" applyFont="1" applyFill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12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CCFF6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CCFF6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CCFF6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</dxfs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3"/>
  <sheetViews>
    <sheetView showGridLines="0" showRowColHeaders="0" tabSelected="1" zoomScale="90" zoomScaleNormal="90" workbookViewId="0">
      <selection activeCell="E15" sqref="E15"/>
    </sheetView>
  </sheetViews>
  <sheetFormatPr baseColWidth="10" defaultColWidth="11" defaultRowHeight="14" x14ac:dyDescent="0.3"/>
  <cols>
    <col min="1" max="1" width="1.4140625" style="5" customWidth="1"/>
    <col min="2" max="2" width="25.5" style="5" customWidth="1"/>
    <col min="3" max="4" width="5.58203125" style="5" hidden="1" customWidth="1"/>
    <col min="5" max="5" width="66.1640625" style="5" customWidth="1"/>
    <col min="6" max="6" width="12.58203125" style="5" customWidth="1"/>
    <col min="7" max="7" width="12.58203125" style="6" hidden="1" customWidth="1"/>
    <col min="8" max="16384" width="11" style="5"/>
  </cols>
  <sheetData>
    <row r="1" spans="2:7" ht="34.5" customHeight="1" x14ac:dyDescent="0.3">
      <c r="B1" s="8" t="s">
        <v>100</v>
      </c>
    </row>
    <row r="2" spans="2:7" x14ac:dyDescent="0.3">
      <c r="B2" s="9" t="s">
        <v>99</v>
      </c>
    </row>
    <row r="4" spans="2:7" ht="30" customHeight="1" x14ac:dyDescent="0.3">
      <c r="C4" s="19" t="s">
        <v>41</v>
      </c>
      <c r="D4" s="20"/>
      <c r="E4" s="12" t="s">
        <v>42</v>
      </c>
      <c r="F4" s="13" t="s">
        <v>49</v>
      </c>
      <c r="G4" s="13" t="s">
        <v>44</v>
      </c>
    </row>
    <row r="5" spans="2:7" ht="30" customHeight="1" x14ac:dyDescent="0.3">
      <c r="B5" s="10" t="s">
        <v>98</v>
      </c>
      <c r="C5" s="21">
        <v>0.05</v>
      </c>
      <c r="D5" s="22"/>
      <c r="E5" s="17"/>
      <c r="F5" s="7" t="str">
        <f>IF(ISBLANK(E5),"",VLOOKUP(E5,Listen!A:B,2,FALSE))</f>
        <v/>
      </c>
      <c r="G5" s="7" t="e">
        <f t="shared" ref="G5:G12" si="0">F5*C5</f>
        <v>#VALUE!</v>
      </c>
    </row>
    <row r="6" spans="2:7" ht="30" customHeight="1" x14ac:dyDescent="0.3">
      <c r="B6" s="10" t="s">
        <v>63</v>
      </c>
      <c r="C6" s="21">
        <v>0.25</v>
      </c>
      <c r="D6" s="22"/>
      <c r="E6" s="17"/>
      <c r="F6" s="7" t="str">
        <f>IF(ISBLANK(E6),"",VLOOKUP(E6,Listen!U:V,2,FALSE))</f>
        <v/>
      </c>
      <c r="G6" s="7" t="e">
        <f t="shared" si="0"/>
        <v>#VALUE!</v>
      </c>
    </row>
    <row r="7" spans="2:7" ht="30" hidden="1" customHeight="1" x14ac:dyDescent="0.3">
      <c r="B7" s="10" t="s">
        <v>4</v>
      </c>
      <c r="C7" s="21">
        <v>0.15</v>
      </c>
      <c r="D7" s="22"/>
      <c r="E7" s="17"/>
      <c r="F7" s="7" t="str">
        <f>IF(ISBLANK(E7),"",VLOOKUP(E7,Listen!W:X,2,FALSE))</f>
        <v/>
      </c>
      <c r="G7" s="7" t="e">
        <f t="shared" si="0"/>
        <v>#VALUE!</v>
      </c>
    </row>
    <row r="8" spans="2:7" ht="30" customHeight="1" x14ac:dyDescent="0.3">
      <c r="B8" s="10" t="s">
        <v>0</v>
      </c>
      <c r="C8" s="21">
        <v>0.05</v>
      </c>
      <c r="D8" s="22"/>
      <c r="E8" s="17"/>
      <c r="F8" s="7" t="str">
        <f>IF(ISBLANK(E8),"",VLOOKUP(E8,Listen!C:D,2,FALSE))</f>
        <v/>
      </c>
      <c r="G8" s="7" t="e">
        <f t="shared" si="0"/>
        <v>#VALUE!</v>
      </c>
    </row>
    <row r="9" spans="2:7" ht="30" customHeight="1" x14ac:dyDescent="0.3">
      <c r="B9" s="10" t="s">
        <v>67</v>
      </c>
      <c r="C9" s="21">
        <v>0.1</v>
      </c>
      <c r="D9" s="22"/>
      <c r="E9" s="17"/>
      <c r="F9" s="7" t="str">
        <f>IF(ISBLANK(E9),"",VLOOKUP(E9,Listen!Q:R,2,FALSE))</f>
        <v/>
      </c>
      <c r="G9" s="7" t="e">
        <f t="shared" si="0"/>
        <v>#VALUE!</v>
      </c>
    </row>
    <row r="10" spans="2:7" ht="30" customHeight="1" x14ac:dyDescent="0.3">
      <c r="B10" s="10" t="s">
        <v>68</v>
      </c>
      <c r="C10" s="21">
        <v>0.2</v>
      </c>
      <c r="D10" s="22"/>
      <c r="E10" s="17"/>
      <c r="F10" s="7" t="str">
        <f>IF(ISBLANK(E10),"",VLOOKUP(E10,Listen!S:T,2,FALSE))</f>
        <v/>
      </c>
      <c r="G10" s="7" t="e">
        <f t="shared" si="0"/>
        <v>#VALUE!</v>
      </c>
    </row>
    <row r="11" spans="2:7" ht="30" customHeight="1" x14ac:dyDescent="0.3">
      <c r="B11" s="10" t="s">
        <v>66</v>
      </c>
      <c r="C11" s="21">
        <v>0</v>
      </c>
      <c r="D11" s="22"/>
      <c r="E11" s="17"/>
      <c r="F11" s="7" t="str">
        <f>IF(ISBLANK(E11),"",VLOOKUP(E11,Listen!O:P,2,FALSE))</f>
        <v/>
      </c>
      <c r="G11" s="7" t="e">
        <f t="shared" si="0"/>
        <v>#VALUE!</v>
      </c>
    </row>
    <row r="12" spans="2:7" ht="30" customHeight="1" x14ac:dyDescent="0.3">
      <c r="B12" s="10" t="s">
        <v>1</v>
      </c>
      <c r="C12" s="21">
        <v>0.05</v>
      </c>
      <c r="D12" s="22"/>
      <c r="E12" s="17"/>
      <c r="F12" s="7" t="str">
        <f>IF(ISBLANK(E12),"",VLOOKUP(E12,Listen!E:F,2,FALSE))</f>
        <v/>
      </c>
      <c r="G12" s="7" t="e">
        <f t="shared" si="0"/>
        <v>#VALUE!</v>
      </c>
    </row>
    <row r="13" spans="2:7" ht="30" customHeight="1" x14ac:dyDescent="0.3">
      <c r="B13" s="10" t="s">
        <v>65</v>
      </c>
      <c r="C13" s="21">
        <v>0.05</v>
      </c>
      <c r="D13" s="22"/>
      <c r="E13" s="17"/>
      <c r="F13" s="7" t="str">
        <f>IF(ISBLANK(E13),"",VLOOKUP(E13,Listen!M:N,2,FALSE))</f>
        <v/>
      </c>
      <c r="G13" s="7" t="e">
        <f t="shared" ref="G13" si="1">F13*C13</f>
        <v>#VALUE!</v>
      </c>
    </row>
    <row r="14" spans="2:7" ht="30" customHeight="1" x14ac:dyDescent="0.3">
      <c r="B14" s="10" t="s">
        <v>64</v>
      </c>
      <c r="C14" s="21">
        <v>0.05</v>
      </c>
      <c r="D14" s="22"/>
      <c r="E14" s="17"/>
      <c r="F14" s="7" t="str">
        <f>IF(ISBLANK(E14),"",VLOOKUP(E14,Listen!G:H,2,FALSE))</f>
        <v/>
      </c>
      <c r="G14" s="7" t="e">
        <f>F14*C14</f>
        <v>#VALUE!</v>
      </c>
    </row>
    <row r="15" spans="2:7" ht="30" customHeight="1" x14ac:dyDescent="0.3">
      <c r="B15" s="10" t="s">
        <v>2</v>
      </c>
      <c r="C15" s="21">
        <v>0.05</v>
      </c>
      <c r="D15" s="22"/>
      <c r="E15" s="17"/>
      <c r="F15" s="7" t="str">
        <f>IF(ISBLANK(E15),"",VLOOKUP(E15,Listen!I:J,2,FALSE))</f>
        <v/>
      </c>
      <c r="G15" s="7" t="e">
        <f>F15*C15</f>
        <v>#VALUE!</v>
      </c>
    </row>
    <row r="16" spans="2:7" ht="30" customHeight="1" x14ac:dyDescent="0.3">
      <c r="B16" s="10" t="s">
        <v>3</v>
      </c>
      <c r="C16" s="21">
        <v>0.05</v>
      </c>
      <c r="D16" s="22"/>
      <c r="E16" s="17"/>
      <c r="F16" s="7" t="str">
        <f>IF(ISBLANK(E16),"",VLOOKUP(E16,Listen!K:L,2,FALSE))</f>
        <v/>
      </c>
      <c r="G16" s="7" t="e">
        <f>F16*C16</f>
        <v>#VALUE!</v>
      </c>
    </row>
    <row r="17" spans="2:7" ht="9.9" customHeight="1" x14ac:dyDescent="0.3">
      <c r="B17" s="11"/>
      <c r="C17" s="6"/>
      <c r="D17" s="6"/>
      <c r="F17" s="6"/>
    </row>
    <row r="18" spans="2:7" ht="30" customHeight="1" x14ac:dyDescent="0.3">
      <c r="B18" s="10" t="s">
        <v>43</v>
      </c>
      <c r="C18" s="23">
        <f>SUM(C8:C16)</f>
        <v>0.60000000000000009</v>
      </c>
      <c r="D18" s="24"/>
      <c r="E18" s="10"/>
      <c r="F18" s="16" t="str">
        <f>IF(ISERROR(AVERAGE(F5:F16)),"",AVERAGE(F5:F16))</f>
        <v/>
      </c>
      <c r="G18" s="16" t="e">
        <f>SUM(G8:G16)</f>
        <v>#VALUE!</v>
      </c>
    </row>
    <row r="19" spans="2:7" x14ac:dyDescent="0.3">
      <c r="B19" s="9" t="s">
        <v>50</v>
      </c>
    </row>
    <row r="20" spans="2:7" x14ac:dyDescent="0.3">
      <c r="E20" s="18" t="s">
        <v>45</v>
      </c>
      <c r="F20" s="7">
        <v>8</v>
      </c>
      <c r="G20" s="5"/>
    </row>
    <row r="21" spans="2:7" x14ac:dyDescent="0.3">
      <c r="E21" s="18" t="s">
        <v>46</v>
      </c>
      <c r="F21" s="7">
        <v>6</v>
      </c>
      <c r="G21" s="5"/>
    </row>
    <row r="22" spans="2:7" x14ac:dyDescent="0.3">
      <c r="E22" s="18" t="s">
        <v>47</v>
      </c>
      <c r="F22" s="7">
        <v>4</v>
      </c>
      <c r="G22" s="5"/>
    </row>
    <row r="23" spans="2:7" x14ac:dyDescent="0.3">
      <c r="E23" s="18" t="s">
        <v>48</v>
      </c>
      <c r="F23" s="7">
        <v>1</v>
      </c>
      <c r="G23" s="5"/>
    </row>
  </sheetData>
  <sheetProtection algorithmName="SHA-512" hashValue="4qjFmr3z9+SetzbR4sqQRnRw4ofGQl9uJI127AhRSwOpw2BIM95CR5vv3LO8q1O2ugWqQ2q3SgmciK+FVggXZQ==" saltValue="tySW5VZZ7PwbtjMPcyU8vg==" spinCount="100000" sheet="1" selectLockedCells="1"/>
  <mergeCells count="14">
    <mergeCell ref="C18:D18"/>
    <mergeCell ref="C13:D13"/>
    <mergeCell ref="C11:D11"/>
    <mergeCell ref="C9:D9"/>
    <mergeCell ref="C16:D16"/>
    <mergeCell ref="C4:D4"/>
    <mergeCell ref="C8:D8"/>
    <mergeCell ref="C12:D12"/>
    <mergeCell ref="C14:D14"/>
    <mergeCell ref="C15:D15"/>
    <mergeCell ref="C5:D5"/>
    <mergeCell ref="C10:D10"/>
    <mergeCell ref="C6:D6"/>
    <mergeCell ref="C7:D7"/>
  </mergeCells>
  <conditionalFormatting sqref="F20">
    <cfRule type="iconSet" priority="32">
      <iconSet iconSet="4TrafficLights" showValue="0">
        <cfvo type="percent" val="0"/>
        <cfvo type="num" val="2.5"/>
        <cfvo type="num" val="5"/>
        <cfvo type="num" val="7.5"/>
      </iconSet>
    </cfRule>
  </conditionalFormatting>
  <conditionalFormatting sqref="F21">
    <cfRule type="iconSet" priority="31">
      <iconSet iconSet="4TrafficLights" showValue="0">
        <cfvo type="percent" val="0"/>
        <cfvo type="num" val="2.5"/>
        <cfvo type="num" val="5"/>
        <cfvo type="num" val="7.5"/>
      </iconSet>
    </cfRule>
  </conditionalFormatting>
  <conditionalFormatting sqref="F22">
    <cfRule type="iconSet" priority="30">
      <iconSet iconSet="4TrafficLights" showValue="0">
        <cfvo type="percent" val="0"/>
        <cfvo type="num" val="2.5"/>
        <cfvo type="num" val="5"/>
        <cfvo type="num" val="7.5"/>
      </iconSet>
    </cfRule>
  </conditionalFormatting>
  <conditionalFormatting sqref="F23">
    <cfRule type="iconSet" priority="29">
      <iconSet iconSet="4TrafficLights" showValue="0">
        <cfvo type="percent" val="0"/>
        <cfvo type="num" val="2.5"/>
        <cfvo type="num" val="5"/>
        <cfvo type="num" val="7.5"/>
      </iconSet>
    </cfRule>
  </conditionalFormatting>
  <conditionalFormatting sqref="F6:F16">
    <cfRule type="cellIs" dxfId="11" priority="22" operator="between">
      <formula>0</formula>
      <formula>2.5</formula>
    </cfRule>
    <cfRule type="cellIs" dxfId="10" priority="24" operator="between">
      <formula>2.6</formula>
      <formula>5</formula>
    </cfRule>
    <cfRule type="cellIs" dxfId="9" priority="25" operator="between">
      <formula>5.1</formula>
      <formula>7.5</formula>
    </cfRule>
    <cfRule type="cellIs" dxfId="8" priority="26" operator="between">
      <formula>7.6</formula>
      <formula>10</formula>
    </cfRule>
  </conditionalFormatting>
  <conditionalFormatting sqref="F18:G18">
    <cfRule type="cellIs" dxfId="7" priority="6" operator="between">
      <formula>0</formula>
      <formula>2.5</formula>
    </cfRule>
    <cfRule type="cellIs" dxfId="6" priority="7" operator="between">
      <formula>2.6</formula>
      <formula>5</formula>
    </cfRule>
    <cfRule type="cellIs" dxfId="5" priority="8" operator="between">
      <formula>5.1</formula>
      <formula>7.5</formula>
    </cfRule>
    <cfRule type="cellIs" dxfId="4" priority="9" operator="between">
      <formula>7.6</formula>
      <formula>10</formula>
    </cfRule>
  </conditionalFormatting>
  <conditionalFormatting sqref="F5">
    <cfRule type="cellIs" dxfId="3" priority="1" operator="between">
      <formula>0</formula>
      <formula>2.5</formula>
    </cfRule>
    <cfRule type="cellIs" dxfId="2" priority="2" operator="between">
      <formula>2.6</formula>
      <formula>5</formula>
    </cfRule>
    <cfRule type="cellIs" dxfId="1" priority="3" operator="between">
      <formula>5.1</formula>
      <formula>7.5</formula>
    </cfRule>
    <cfRule type="cellIs" dxfId="0" priority="4" operator="between">
      <formula>7.6</formula>
      <formula>10</formula>
    </cfRule>
  </conditionalFormatting>
  <dataValidations count="12">
    <dataValidation type="list" allowBlank="1" showInputMessage="1" showErrorMessage="1" sqref="E8" xr:uid="{00000000-0002-0000-0100-000000000000}">
      <formula1>Teamgröße</formula1>
    </dataValidation>
    <dataValidation type="list" allowBlank="1" showInputMessage="1" showErrorMessage="1" sqref="E12" xr:uid="{00000000-0002-0000-0100-000001000000}">
      <formula1>Durchschnittsalter</formula1>
    </dataValidation>
    <dataValidation type="list" allowBlank="1" showInputMessage="1" showErrorMessage="1" sqref="E14" xr:uid="{00000000-0002-0000-0100-000002000000}">
      <formula1>Papier</formula1>
    </dataValidation>
    <dataValidation type="list" allowBlank="1" showInputMessage="1" showErrorMessage="1" sqref="E15" xr:uid="{00000000-0002-0000-0100-000003000000}">
      <formula1>IT_Endgeräte</formula1>
    </dataValidation>
    <dataValidation type="list" allowBlank="1" showInputMessage="1" showErrorMessage="1" sqref="E16" xr:uid="{00000000-0002-0000-0100-000004000000}">
      <formula1>Telefonie</formula1>
    </dataValidation>
    <dataValidation type="list" allowBlank="1" showInputMessage="1" showErrorMessage="1" sqref="E10" xr:uid="{00000000-0002-0000-0100-000005000000}">
      <formula1>Mitarbeiter</formula1>
    </dataValidation>
    <dataValidation type="list" allowBlank="1" showInputMessage="1" showErrorMessage="1" sqref="E6" xr:uid="{00000000-0002-0000-0100-000006000000}">
      <formula1>Führung</formula1>
    </dataValidation>
    <dataValidation type="list" allowBlank="1" showInputMessage="1" showErrorMessage="1" sqref="E7" xr:uid="{00000000-0002-0000-0100-000007000000}">
      <formula1>Aufgaben</formula1>
    </dataValidation>
    <dataValidation type="list" allowBlank="1" showInputMessage="1" showErrorMessage="1" sqref="E13" xr:uid="{00000000-0002-0000-0100-000008000000}">
      <formula1>Betriebsvereinbarungen</formula1>
    </dataValidation>
    <dataValidation type="list" allowBlank="1" showInputMessage="1" showErrorMessage="1" sqref="E11" xr:uid="{00000000-0002-0000-0100-000009000000}">
      <formula1>BR</formula1>
    </dataValidation>
    <dataValidation type="list" allowBlank="1" showInputMessage="1" showErrorMessage="1" sqref="E9" xr:uid="{00000000-0002-0000-0100-00000A000000}">
      <formula1>FK</formula1>
    </dataValidation>
    <dataValidation type="list" allowBlank="1" showInputMessage="1" showErrorMessage="1" sqref="E5" xr:uid="{00000000-0002-0000-0100-00000B000000}">
      <formula1>Linie_Projekt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3"/>
  <sheetViews>
    <sheetView workbookViewId="0">
      <selection activeCell="A14" sqref="A14"/>
    </sheetView>
  </sheetViews>
  <sheetFormatPr baseColWidth="10" defaultColWidth="11" defaultRowHeight="11.5" x14ac:dyDescent="0.25"/>
  <cols>
    <col min="1" max="1" width="23.9140625" style="1" customWidth="1"/>
    <col min="2" max="2" width="11" style="4"/>
    <col min="3" max="3" width="14.08203125" style="1" customWidth="1"/>
    <col min="4" max="4" width="11" style="4"/>
    <col min="5" max="5" width="11" style="1"/>
    <col min="6" max="6" width="11" style="4"/>
    <col min="7" max="7" width="11" style="1"/>
    <col min="8" max="8" width="11" style="4"/>
    <col min="9" max="9" width="20.6640625" style="1" bestFit="1" customWidth="1"/>
    <col min="10" max="10" width="11" style="4"/>
    <col min="11" max="11" width="21.6640625" style="1" bestFit="1" customWidth="1"/>
    <col min="12" max="12" width="11" style="4"/>
    <col min="13" max="13" width="33.1640625" style="15" customWidth="1"/>
    <col min="14" max="14" width="11" style="4"/>
    <col min="15" max="15" width="31.75" style="15" customWidth="1"/>
    <col min="16" max="16" width="11" style="4"/>
    <col min="17" max="17" width="22.6640625" style="15" customWidth="1"/>
    <col min="18" max="18" width="11" style="4"/>
    <col min="19" max="19" width="43.1640625" style="1" bestFit="1" customWidth="1"/>
    <col min="20" max="20" width="11" style="4"/>
    <col min="21" max="21" width="50.6640625" style="1" bestFit="1" customWidth="1"/>
    <col min="22" max="22" width="14.1640625" style="4" customWidth="1"/>
    <col min="23" max="23" width="51" style="1" bestFit="1" customWidth="1"/>
    <col min="24" max="24" width="11" style="1"/>
    <col min="25" max="25" width="34.6640625" style="1" customWidth="1"/>
    <col min="26" max="26" width="81.5" style="15" customWidth="1"/>
    <col min="27" max="16384" width="11" style="1"/>
  </cols>
  <sheetData>
    <row r="1" spans="1:26" s="2" customFormat="1" ht="15.5" x14ac:dyDescent="0.35">
      <c r="A1" s="2" t="s">
        <v>92</v>
      </c>
      <c r="B1" s="3"/>
      <c r="C1" s="2" t="s">
        <v>0</v>
      </c>
      <c r="D1" s="3"/>
      <c r="E1" s="2" t="s">
        <v>1</v>
      </c>
      <c r="F1" s="3"/>
      <c r="G1" s="2" t="s">
        <v>15</v>
      </c>
      <c r="H1" s="3"/>
      <c r="I1" s="2" t="s">
        <v>2</v>
      </c>
      <c r="J1" s="3"/>
      <c r="K1" s="2" t="s">
        <v>3</v>
      </c>
      <c r="L1" s="3"/>
      <c r="M1" s="14" t="s">
        <v>65</v>
      </c>
      <c r="N1" s="3"/>
      <c r="O1" s="14" t="s">
        <v>69</v>
      </c>
      <c r="P1" s="3"/>
      <c r="Q1" s="14" t="s">
        <v>70</v>
      </c>
      <c r="R1" s="3"/>
      <c r="S1" s="2" t="s">
        <v>35</v>
      </c>
      <c r="T1" s="3"/>
      <c r="U1" s="2" t="s">
        <v>36</v>
      </c>
      <c r="V1" s="3"/>
      <c r="W1" s="2" t="s">
        <v>23</v>
      </c>
      <c r="X1" s="3"/>
      <c r="Y1" s="2" t="s">
        <v>51</v>
      </c>
      <c r="Z1" s="14"/>
    </row>
    <row r="2" spans="1:26" x14ac:dyDescent="0.25">
      <c r="A2" s="1" t="s">
        <v>96</v>
      </c>
      <c r="B2" s="4">
        <v>0</v>
      </c>
      <c r="C2" s="1" t="s">
        <v>5</v>
      </c>
      <c r="D2" s="4">
        <v>2</v>
      </c>
      <c r="E2" s="1" t="s">
        <v>10</v>
      </c>
      <c r="F2" s="4">
        <v>10</v>
      </c>
      <c r="G2" s="1" t="s">
        <v>16</v>
      </c>
      <c r="H2" s="4">
        <v>1</v>
      </c>
      <c r="I2" s="1" t="s">
        <v>21</v>
      </c>
      <c r="J2" s="4">
        <v>1</v>
      </c>
      <c r="K2" s="1" t="s">
        <v>22</v>
      </c>
      <c r="L2" s="4">
        <v>10</v>
      </c>
      <c r="M2" s="15" t="s">
        <v>111</v>
      </c>
      <c r="N2" s="4">
        <v>3</v>
      </c>
      <c r="O2" s="15" t="s">
        <v>101</v>
      </c>
      <c r="P2" s="4">
        <v>10</v>
      </c>
      <c r="Q2" s="15" t="s">
        <v>106</v>
      </c>
      <c r="R2" s="4">
        <v>10</v>
      </c>
      <c r="S2" s="1" t="s">
        <v>34</v>
      </c>
      <c r="T2" s="4">
        <v>10</v>
      </c>
      <c r="U2" s="1" t="s">
        <v>33</v>
      </c>
      <c r="V2" s="4">
        <v>10</v>
      </c>
      <c r="W2" s="1" t="s">
        <v>24</v>
      </c>
      <c r="X2" s="4">
        <v>1</v>
      </c>
      <c r="Y2" s="1" t="s">
        <v>60</v>
      </c>
      <c r="Z2" s="15" t="s">
        <v>80</v>
      </c>
    </row>
    <row r="3" spans="1:26" x14ac:dyDescent="0.25">
      <c r="A3" s="1" t="s">
        <v>95</v>
      </c>
      <c r="B3" s="4">
        <v>1</v>
      </c>
      <c r="C3" s="1" t="s">
        <v>6</v>
      </c>
      <c r="D3" s="4">
        <v>4</v>
      </c>
      <c r="E3" s="1" t="s">
        <v>11</v>
      </c>
      <c r="F3" s="4">
        <v>8</v>
      </c>
      <c r="G3" s="1" t="s">
        <v>17</v>
      </c>
      <c r="H3" s="4">
        <v>3</v>
      </c>
      <c r="I3" s="1" t="s">
        <v>87</v>
      </c>
      <c r="J3" s="4">
        <v>3</v>
      </c>
      <c r="K3" s="1" t="s">
        <v>84</v>
      </c>
      <c r="L3" s="4">
        <v>8</v>
      </c>
      <c r="M3" s="15" t="s">
        <v>112</v>
      </c>
      <c r="N3" s="4">
        <v>10</v>
      </c>
      <c r="O3" s="15" t="s">
        <v>102</v>
      </c>
      <c r="P3" s="4">
        <v>8</v>
      </c>
      <c r="Q3" s="15" t="s">
        <v>107</v>
      </c>
      <c r="R3" s="4">
        <v>5</v>
      </c>
      <c r="S3" s="1" t="s">
        <v>37</v>
      </c>
      <c r="T3" s="4">
        <v>8</v>
      </c>
      <c r="U3" s="1" t="s">
        <v>29</v>
      </c>
      <c r="V3" s="4">
        <v>7</v>
      </c>
      <c r="W3" s="1" t="s">
        <v>25</v>
      </c>
      <c r="X3" s="4">
        <v>2</v>
      </c>
      <c r="Y3" s="1" t="s">
        <v>53</v>
      </c>
      <c r="Z3" s="15" t="s">
        <v>73</v>
      </c>
    </row>
    <row r="4" spans="1:26" x14ac:dyDescent="0.25">
      <c r="A4" s="1" t="s">
        <v>94</v>
      </c>
      <c r="B4" s="4">
        <v>3</v>
      </c>
      <c r="C4" s="1" t="s">
        <v>7</v>
      </c>
      <c r="D4" s="4">
        <v>6</v>
      </c>
      <c r="E4" s="1" t="s">
        <v>12</v>
      </c>
      <c r="F4" s="4">
        <v>6</v>
      </c>
      <c r="G4" s="1" t="s">
        <v>18</v>
      </c>
      <c r="H4" s="4">
        <v>5</v>
      </c>
      <c r="I4" s="1" t="s">
        <v>88</v>
      </c>
      <c r="J4" s="4">
        <v>5</v>
      </c>
      <c r="K4" s="1" t="s">
        <v>86</v>
      </c>
      <c r="L4" s="4">
        <v>6</v>
      </c>
      <c r="M4" s="15" t="s">
        <v>71</v>
      </c>
      <c r="N4" s="4">
        <v>5</v>
      </c>
      <c r="O4" s="15" t="s">
        <v>103</v>
      </c>
      <c r="P4" s="4">
        <v>6</v>
      </c>
      <c r="Q4" s="15" t="s">
        <v>108</v>
      </c>
      <c r="R4" s="4">
        <v>4</v>
      </c>
      <c r="S4" s="1" t="s">
        <v>38</v>
      </c>
      <c r="T4" s="4">
        <v>5</v>
      </c>
      <c r="U4" s="1" t="s">
        <v>32</v>
      </c>
      <c r="V4" s="4">
        <v>5</v>
      </c>
      <c r="W4" s="1" t="s">
        <v>28</v>
      </c>
      <c r="X4" s="4">
        <v>4</v>
      </c>
      <c r="Y4" s="1" t="s">
        <v>52</v>
      </c>
      <c r="Z4" s="15" t="s">
        <v>74</v>
      </c>
    </row>
    <row r="5" spans="1:26" x14ac:dyDescent="0.25">
      <c r="A5" s="1" t="s">
        <v>93</v>
      </c>
      <c r="B5" s="4">
        <v>8</v>
      </c>
      <c r="C5" s="1" t="s">
        <v>8</v>
      </c>
      <c r="D5" s="4">
        <v>8</v>
      </c>
      <c r="E5" s="1" t="s">
        <v>13</v>
      </c>
      <c r="F5" s="4">
        <v>4</v>
      </c>
      <c r="G5" s="1" t="s">
        <v>19</v>
      </c>
      <c r="H5" s="4">
        <v>8</v>
      </c>
      <c r="I5" s="1" t="s">
        <v>89</v>
      </c>
      <c r="J5" s="4">
        <v>7</v>
      </c>
      <c r="K5" s="1" t="s">
        <v>91</v>
      </c>
      <c r="L5" s="4">
        <v>6</v>
      </c>
      <c r="M5" s="15" t="s">
        <v>113</v>
      </c>
      <c r="N5" s="4">
        <v>7</v>
      </c>
      <c r="O5" s="15" t="s">
        <v>104</v>
      </c>
      <c r="P5" s="4">
        <v>2</v>
      </c>
      <c r="Q5" s="15" t="s">
        <v>109</v>
      </c>
      <c r="R5" s="4">
        <v>2</v>
      </c>
      <c r="S5" s="1" t="s">
        <v>39</v>
      </c>
      <c r="T5" s="4">
        <v>2</v>
      </c>
      <c r="U5" s="1" t="s">
        <v>30</v>
      </c>
      <c r="V5" s="4">
        <v>2</v>
      </c>
      <c r="W5" s="1" t="s">
        <v>26</v>
      </c>
      <c r="X5" s="4">
        <v>7</v>
      </c>
      <c r="Y5" s="1" t="s">
        <v>54</v>
      </c>
      <c r="Z5" s="15" t="s">
        <v>75</v>
      </c>
    </row>
    <row r="6" spans="1:26" x14ac:dyDescent="0.25">
      <c r="A6" s="1" t="s">
        <v>97</v>
      </c>
      <c r="B6" s="4">
        <v>10</v>
      </c>
      <c r="C6" s="1" t="s">
        <v>9</v>
      </c>
      <c r="D6" s="4">
        <v>10</v>
      </c>
      <c r="E6" s="1" t="s">
        <v>14</v>
      </c>
      <c r="F6" s="4">
        <v>2</v>
      </c>
      <c r="G6" s="1" t="s">
        <v>20</v>
      </c>
      <c r="H6" s="4">
        <v>10</v>
      </c>
      <c r="I6" s="1" t="s">
        <v>90</v>
      </c>
      <c r="J6" s="4">
        <v>10</v>
      </c>
      <c r="K6" s="1" t="s">
        <v>85</v>
      </c>
      <c r="L6" s="4">
        <v>1</v>
      </c>
      <c r="M6" s="15" t="s">
        <v>114</v>
      </c>
      <c r="N6" s="4">
        <v>1</v>
      </c>
      <c r="O6" s="15" t="s">
        <v>105</v>
      </c>
      <c r="P6" s="4">
        <v>1</v>
      </c>
      <c r="Q6" s="15" t="s">
        <v>110</v>
      </c>
      <c r="R6" s="4">
        <v>1</v>
      </c>
      <c r="S6" s="1" t="s">
        <v>40</v>
      </c>
      <c r="T6" s="4">
        <v>1</v>
      </c>
      <c r="U6" s="1" t="s">
        <v>31</v>
      </c>
      <c r="V6" s="4">
        <v>1</v>
      </c>
      <c r="W6" s="1" t="s">
        <v>27</v>
      </c>
      <c r="X6" s="4">
        <v>10</v>
      </c>
      <c r="Y6" s="1" t="s">
        <v>55</v>
      </c>
      <c r="Z6" s="15" t="s">
        <v>81</v>
      </c>
    </row>
    <row r="7" spans="1:26" x14ac:dyDescent="0.25">
      <c r="Y7" s="1" t="s">
        <v>56</v>
      </c>
      <c r="Z7" s="15" t="s">
        <v>82</v>
      </c>
    </row>
    <row r="8" spans="1:26" x14ac:dyDescent="0.25">
      <c r="Y8" s="1" t="s">
        <v>58</v>
      </c>
      <c r="Z8" s="15" t="s">
        <v>83</v>
      </c>
    </row>
    <row r="9" spans="1:26" x14ac:dyDescent="0.25">
      <c r="Y9" s="1" t="s">
        <v>57</v>
      </c>
      <c r="Z9" s="15" t="s">
        <v>76</v>
      </c>
    </row>
    <row r="10" spans="1:26" x14ac:dyDescent="0.25">
      <c r="Y10" s="1" t="s">
        <v>59</v>
      </c>
      <c r="Z10" s="15" t="s">
        <v>77</v>
      </c>
    </row>
    <row r="11" spans="1:26" x14ac:dyDescent="0.25">
      <c r="Y11" s="1" t="s">
        <v>72</v>
      </c>
      <c r="Z11" s="15" t="s">
        <v>78</v>
      </c>
    </row>
    <row r="12" spans="1:26" x14ac:dyDescent="0.25">
      <c r="Y12" s="1" t="s">
        <v>61</v>
      </c>
      <c r="Z12" s="15" t="s">
        <v>79</v>
      </c>
    </row>
    <row r="13" spans="1:26" x14ac:dyDescent="0.25">
      <c r="Y13" s="1" t="s">
        <v>62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0C2433A2DD8147BA274F93F2B09DB9" ma:contentTypeVersion="6" ma:contentTypeDescription="Ein neues Dokument erstellen." ma:contentTypeScope="" ma:versionID="2684211dc0cbbc6c60bcae208e34f985">
  <xsd:schema xmlns:xsd="http://www.w3.org/2001/XMLSchema" xmlns:xs="http://www.w3.org/2001/XMLSchema" xmlns:p="http://schemas.microsoft.com/office/2006/metadata/properties" xmlns:ns2="e6f5c3c9-1da7-4b20-bfb8-80aafd065aec" targetNamespace="http://schemas.microsoft.com/office/2006/metadata/properties" ma:root="true" ma:fieldsID="43dde5a17eda19f4e4f12b5003424187" ns2:_="">
    <xsd:import namespace="e6f5c3c9-1da7-4b20-bfb8-80aafd065a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5c3c9-1da7-4b20-bfb8-80aafd065a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AD7F98-ABD9-4414-A277-182114D808E4}">
  <ds:schemaRefs>
    <ds:schemaRef ds:uri="http://purl.org/dc/terms/"/>
    <ds:schemaRef ds:uri="http://schemas.openxmlformats.org/package/2006/metadata/core-properties"/>
    <ds:schemaRef ds:uri="e6f5c3c9-1da7-4b20-bfb8-80aafd065ae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708D78C-75A1-4B67-A57E-1DAE9B6B44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6FA19C-7F66-4237-8F32-96C427D7B77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13</vt:i4>
      </vt:variant>
    </vt:vector>
  </HeadingPairs>
  <TitlesOfParts>
    <vt:vector size="15" baseType="lpstr">
      <vt:lpstr>Einschätzung</vt:lpstr>
      <vt:lpstr>Listen</vt:lpstr>
      <vt:lpstr>Aufgaben</vt:lpstr>
      <vt:lpstr>Betriebsvereinbarungen</vt:lpstr>
      <vt:lpstr>BR</vt:lpstr>
      <vt:lpstr>Durchschnittsalter</vt:lpstr>
      <vt:lpstr>FK</vt:lpstr>
      <vt:lpstr>Führung</vt:lpstr>
      <vt:lpstr>IT_Endgeräte</vt:lpstr>
      <vt:lpstr>Linie_Projekt</vt:lpstr>
      <vt:lpstr>Mitarbeiter</vt:lpstr>
      <vt:lpstr>Papier</vt:lpstr>
      <vt:lpstr>Teamgröße</vt:lpstr>
      <vt:lpstr>Telefonie</vt:lpstr>
      <vt:lpstr>Ziele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Hlawna</dc:creator>
  <cp:lastModifiedBy>Robert Hlawna</cp:lastModifiedBy>
  <dcterms:created xsi:type="dcterms:W3CDTF">2015-11-19T08:54:10Z</dcterms:created>
  <dcterms:modified xsi:type="dcterms:W3CDTF">2018-11-17T15:40:21Z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0x010100D10C2433A2DD8147BA274F93F2B09DB9</vt:lpwstr>
  </property>
</Properties>
</file>