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https://facination.sharepoint.com/sites/daten/Freigegebene Dokumente/4_Tools/Fertige Tools/RES/RFP/"/>
    </mc:Choice>
  </mc:AlternateContent>
  <xr:revisionPtr revIDLastSave="44" documentId="8_{E8901880-D6CA-4EBB-BFA4-D99CF77AFECC}" xr6:coauthVersionLast="45" xr6:coauthVersionMax="45" xr10:uidLastSave="{821CF809-DEB0-4FEA-AB08-60A3FB31340E}"/>
  <workbookProtection workbookAlgorithmName="SHA-512" workbookHashValue="RdFfkksbVURj+LWY8UHJpNfabwj47ys4PN8y4Ne+CDFPKrl+dcHPD3D6YCYiu/BeQHG2iFQF53R31KQfXvVvsg==" workbookSaltValue="WJIwefDUZMvmPuRZQmqACQ==" workbookSpinCount="100000" lockStructure="1"/>
  <bookViews>
    <workbookView xWindow="-110" yWindow="-110" windowWidth="19420" windowHeight="10420" xr2:uid="{00000000-000D-0000-FFFF-FFFF00000000}"/>
  </bookViews>
  <sheets>
    <sheet name="1 - Overview" sheetId="1" r:id="rId1"/>
    <sheet name="2 - HoT" sheetId="2" r:id="rId2"/>
    <sheet name="3 - Spec" sheetId="5" state="hidden" r:id="rId3"/>
    <sheet name="4 - Space" sheetId="3" state="hidden" r:id="rId4"/>
    <sheet name="4 - BD alt" sheetId="4" state="hidden" r:id="rId5"/>
  </sheets>
  <definedNames>
    <definedName name="_xlnm._FilterDatabase" localSheetId="2" hidden="1">'3 - Spec'!$B$6:$H$74</definedName>
    <definedName name="_xlnm._FilterDatabase" localSheetId="4" hidden="1">'4 - BD alt'!$A$8:$K$425</definedName>
    <definedName name="_xlnm.Print_Area" localSheetId="0">'1 - Overview'!$A$1:$E$26</definedName>
    <definedName name="_xlnm.Print_Area" localSheetId="1">'2 - HoT'!$A$1:$F$83</definedName>
    <definedName name="_xlnm.Print_Titles" localSheetId="1">'2 - HoT'!$1:$6</definedName>
    <definedName name="_xlnm.Print_Titles" localSheetId="2">'3 - Spec'!$1:$6</definedName>
    <definedName name="_xlnm.Print_Titles" localSheetId="4">'4 - BD alt'!$1:$8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2" l="1"/>
  <c r="E24" i="2"/>
  <c r="F24" i="2" s="1"/>
  <c r="E23" i="2"/>
  <c r="F23" i="2" s="1"/>
  <c r="E22" i="2"/>
  <c r="F22" i="2" s="1"/>
  <c r="I7" i="5" l="1"/>
  <c r="I4" i="5"/>
  <c r="I2" i="5"/>
  <c r="I3" i="5"/>
  <c r="I1" i="5"/>
  <c r="H23" i="3" l="1"/>
  <c r="E21" i="2" s="1"/>
  <c r="F21" i="2" s="1"/>
  <c r="G23" i="3"/>
  <c r="E20" i="2" s="1"/>
  <c r="F20" i="2" s="1"/>
  <c r="F23" i="3"/>
  <c r="D23" i="3"/>
  <c r="C23" i="3"/>
  <c r="B23" i="3"/>
  <c r="G5" i="4"/>
  <c r="D5" i="4"/>
  <c r="G4" i="4"/>
  <c r="D4" i="4"/>
  <c r="G5" i="3"/>
  <c r="C5" i="3"/>
  <c r="G4" i="3"/>
  <c r="C4" i="3"/>
  <c r="E4" i="2"/>
  <c r="E5" i="2"/>
  <c r="B5" i="2"/>
  <c r="B4" i="2"/>
  <c r="F24" i="3" l="1"/>
  <c r="E19" i="2"/>
  <c r="B24" i="3"/>
  <c r="F19" i="2" l="1"/>
  <c r="F25" i="2" s="1"/>
  <c r="F26" i="2" s="1"/>
  <c r="E25" i="2"/>
  <c r="B40" i="2" l="1"/>
  <c r="E29" i="2"/>
  <c r="E26" i="2"/>
  <c r="E35" i="2" l="1"/>
</calcChain>
</file>

<file path=xl/sharedStrings.xml><?xml version="1.0" encoding="utf-8"?>
<sst xmlns="http://schemas.openxmlformats.org/spreadsheetml/2006/main" count="2037" uniqueCount="1095">
  <si>
    <t>HoT - head of terms (incl. Vertragsbestandteile)</t>
  </si>
  <si>
    <t>Projekt:</t>
  </si>
  <si>
    <t>Mieter:</t>
  </si>
  <si>
    <t>Anbieter:</t>
  </si>
  <si>
    <t>Objekt:</t>
  </si>
  <si>
    <t>Ansprechpartner:</t>
  </si>
  <si>
    <t>Telefon:</t>
  </si>
  <si>
    <t>E-Mail:</t>
  </si>
  <si>
    <t>Etage</t>
  </si>
  <si>
    <t>EG</t>
  </si>
  <si>
    <t>1.OG</t>
  </si>
  <si>
    <t>2.OG</t>
  </si>
  <si>
    <t>3.OG</t>
  </si>
  <si>
    <t>4.OG</t>
  </si>
  <si>
    <t>5.OG</t>
  </si>
  <si>
    <t>6.OG</t>
  </si>
  <si>
    <t>1.UG</t>
  </si>
  <si>
    <t>2.UG</t>
  </si>
  <si>
    <t>Bürofläche</t>
  </si>
  <si>
    <t>Lagerfläche</t>
  </si>
  <si>
    <t>Sonstige Fläche</t>
  </si>
  <si>
    <t>Flächenangabe durch Anbieter</t>
  </si>
  <si>
    <t>Flächenart:</t>
  </si>
  <si>
    <t>Stellplatz indoor:</t>
  </si>
  <si>
    <t>Stellplatz outdoor:</t>
  </si>
  <si>
    <t>Instandsetzung:</t>
  </si>
  <si>
    <t>Mietfreie Zeit:</t>
  </si>
  <si>
    <t>Nebenkostenvorauszahlung:</t>
  </si>
  <si>
    <t>Nebenkostenbasis:</t>
  </si>
  <si>
    <t>Flächenbasis:</t>
  </si>
  <si>
    <t>Ausbauzuschuss</t>
  </si>
  <si>
    <t>Umzugszuschuss</t>
  </si>
  <si>
    <t>Sonstiger Zuschuss</t>
  </si>
  <si>
    <t>3.UG</t>
  </si>
  <si>
    <t>Ausgefüllt</t>
  </si>
  <si>
    <t>Bezugstermin:</t>
  </si>
  <si>
    <t>Starttermin Vertrag:</t>
  </si>
  <si>
    <t>Endtermin Vertrag:</t>
  </si>
  <si>
    <t>ja</t>
  </si>
  <si>
    <t>nein</t>
  </si>
  <si>
    <t>Mobil:</t>
  </si>
  <si>
    <t>Datum Angebot:</t>
  </si>
  <si>
    <t>Verbindlichkeitserklärung:</t>
  </si>
  <si>
    <t>- die von mir getroffenen Angaben korrekt sind</t>
  </si>
  <si>
    <t>- ich berechtigt bin, ein entsprechendes Angebot im Namen meines</t>
  </si>
  <si>
    <t xml:space="preserve">   Unternehmens abgeben zu dürfen</t>
  </si>
  <si>
    <t>- ich mich mit den Bedingungen des RFP einverstanden erkläre</t>
  </si>
  <si>
    <t>Gültigikeit bis:</t>
  </si>
  <si>
    <t>(Hinweis: nur gelbe Felder sind vom Anbeiter auszufüllen)</t>
  </si>
  <si>
    <t>RFP - Neue Flächen / Teil 1 - Overview</t>
  </si>
  <si>
    <t>RFP - Neue Flächen / Teil 2 - Head of Terms</t>
  </si>
  <si>
    <t>Objektname:</t>
  </si>
  <si>
    <t>Objektadresse:</t>
  </si>
  <si>
    <t>Flächen</t>
  </si>
  <si>
    <t>Incentives</t>
  </si>
  <si>
    <t>Wert Courtage:</t>
  </si>
  <si>
    <t>nach Wahl des Mieters Cash oder Budget</t>
  </si>
  <si>
    <t>Breakoption Mieter</t>
  </si>
  <si>
    <t>Verlängerungsoption Mieter</t>
  </si>
  <si>
    <t>Summe Büroflächen:</t>
  </si>
  <si>
    <t>Summe Lagerflächen:</t>
  </si>
  <si>
    <t>Summe sonstige Flächen:</t>
  </si>
  <si>
    <t>Summe Stellplätze indoor:</t>
  </si>
  <si>
    <t>Summe Stellplätze outdoor:</t>
  </si>
  <si>
    <t>Sonstige Fläche:</t>
  </si>
  <si>
    <t>Bürofläche:</t>
  </si>
  <si>
    <t>Lagerfläche:</t>
  </si>
  <si>
    <t>Preise pro Einheit und Monat</t>
  </si>
  <si>
    <t>Vertragskonditionen</t>
  </si>
  <si>
    <t>Kosten pro Monat</t>
  </si>
  <si>
    <t>Gewerbesteuerhebesatz:</t>
  </si>
  <si>
    <t>Zuschüsse</t>
  </si>
  <si>
    <t>Summe Incentives</t>
  </si>
  <si>
    <t>Berechnungsbasis:</t>
  </si>
  <si>
    <t>Kostenangaben:</t>
  </si>
  <si>
    <t>netto (exkl. MwSt.)</t>
  </si>
  <si>
    <t>Bemerkungen des Anbieters</t>
  </si>
  <si>
    <t>zum:</t>
  </si>
  <si>
    <t>Optionstermin:</t>
  </si>
  <si>
    <t>Pönale:</t>
  </si>
  <si>
    <t>Verlängerung:</t>
  </si>
  <si>
    <t>Laufzeit und Termine</t>
  </si>
  <si>
    <t>Laufzeit:</t>
  </si>
  <si>
    <t>Wertsicherung</t>
  </si>
  <si>
    <t>Rückbau</t>
  </si>
  <si>
    <t>Summen:</t>
  </si>
  <si>
    <t>Gesamt:</t>
  </si>
  <si>
    <t>RFP - Neue Flächen / Teil 4 - Building Description</t>
  </si>
  <si>
    <t>Flächenermittlung durch AOS</t>
  </si>
  <si>
    <t>Teil 2:</t>
  </si>
  <si>
    <t xml:space="preserve">Teil 3: </t>
  </si>
  <si>
    <t>Eigentumsübergang</t>
  </si>
  <si>
    <t>Sonderausbauten des Mieters:</t>
  </si>
  <si>
    <t>Wertausgleich:</t>
  </si>
  <si>
    <t>Rückbauverpflichtung:</t>
  </si>
  <si>
    <t>Beschreibung Sonderausbau:</t>
  </si>
  <si>
    <t>Kostendeckelung für Rückbau:</t>
  </si>
  <si>
    <t>Nebenkostenabrechnung:</t>
  </si>
  <si>
    <t>Wartung:</t>
  </si>
  <si>
    <t>Mieter ist nur zur Wartung der Einrichtungen in seinem Mietbereich verpflichtet</t>
  </si>
  <si>
    <t>Wartung durch Mieter setzt die Gewährleistung des Vermieters nicht außer Kraft</t>
  </si>
  <si>
    <t>Sonstige Bedingungen</t>
  </si>
  <si>
    <t>Mieter muss keine Instandsetzungen tragen</t>
  </si>
  <si>
    <t>Pos.</t>
  </si>
  <si>
    <t>Gewerk</t>
  </si>
  <si>
    <t>Gutachten</t>
  </si>
  <si>
    <t>Erfüllung</t>
  </si>
  <si>
    <t>Einzelpreis</t>
  </si>
  <si>
    <t>Einheit</t>
  </si>
  <si>
    <t>Menge</t>
  </si>
  <si>
    <t xml:space="preserve">Gesamtpreis </t>
  </si>
  <si>
    <t>1.</t>
  </si>
  <si>
    <t>Gesetzliche Bestimmungen</t>
  </si>
  <si>
    <t>1.1</t>
  </si>
  <si>
    <t>Allgemein</t>
  </si>
  <si>
    <t>Der Vermieter hat bei der Errichtung des Objektes, das in Qualität und Güte den Anforderungen eines hochwertigen Bürogebäudes zu entsprechen hat, folgende Regeln, Vorschriften, Verordnungen und gesetzliche Vorgaben zu beachten.</t>
  </si>
  <si>
    <t>1.2</t>
  </si>
  <si>
    <t>Regelwerke</t>
  </si>
  <si>
    <t>1.3</t>
  </si>
  <si>
    <t>Bauordnung</t>
  </si>
  <si>
    <t>1.4</t>
  </si>
  <si>
    <t>DIN</t>
  </si>
  <si>
    <t>1.5</t>
  </si>
  <si>
    <t>Verordnungen und Vorschriften</t>
  </si>
  <si>
    <t>1.6</t>
  </si>
  <si>
    <t>Sonstiges</t>
  </si>
  <si>
    <t xml:space="preserve">Es wird klargestellt, dass die vorstehende (nicht abschließende) Aufzählung keine Rangfolge der einzelnen Bestimmungen darstellt. </t>
  </si>
  <si>
    <t>2.</t>
  </si>
  <si>
    <t>2.1</t>
  </si>
  <si>
    <t>Qualitäten</t>
  </si>
  <si>
    <t>Soweit Leistungen nicht in der nachgenannten Mieterbaubeschreibung beschrieben sind, sind sie in einer den beschriebenen Leistungen gleichwertigen Qualität zu erbringen.</t>
  </si>
  <si>
    <t>2.2</t>
  </si>
  <si>
    <t>Bemusterung</t>
  </si>
  <si>
    <t>2.3</t>
  </si>
  <si>
    <t>Unbedenklichkeit von Baustoffen</t>
  </si>
  <si>
    <t>Anforderungen:
- Es werden und wurden keine Baustoffe verwendet die gesetzlich nicht zugelassen sind, dies bezieht sich auch auf FCKW haltige Baustoffe
- Die gesetzlich geforderten Höchstwerte werden eingehalten</t>
  </si>
  <si>
    <t>3.</t>
  </si>
  <si>
    <t>3.1</t>
  </si>
  <si>
    <t>3.2</t>
  </si>
  <si>
    <t>Optimierung der Gebäudekosten</t>
  </si>
  <si>
    <t>3.3</t>
  </si>
  <si>
    <t>Fassade</t>
  </si>
  <si>
    <t>Anforderungen:
- Muss mind. den gesetzlichen und aufgeführten Anforderungen an Wärmeschutz/Energiebilanz und Schallschutz entsprechen
- In jedem Fall wasserdicht 
- Außenverglasung aus Multifunktionsglas zum Schall- und Wärmeschutz gemäß den behördlichen und genannten Anforderungen und dem Energiekonzept 
- Eine problemlose Glasreinigung innen/außen muss gewährleistet sein
- Schonendes Konzept zur Außenreinigung der Fassaden- und Fensterflächen
- Abstand zwischen UK Betondecke und UK-UZ entlang der Außenfassade von mindestens 15 cm
- Nachweis über ausreichende Tageslichtversorgung ist über eine Tageslichtsimulation zu führen
- Sollten für den Bereich der Fassade Anpassungen unter Zugrundelegung der VDI 2058 notwendig werden, ist der Mieter unter Rücksprache und zu lasten des Vermieters hierzu berechtigt
- Das grundsätzliche Gestaltungskonzept sowie die Qualität der Fassade wird beibehalten</t>
  </si>
  <si>
    <t>erforderlich</t>
  </si>
  <si>
    <t>3.4</t>
  </si>
  <si>
    <t>Fenster</t>
  </si>
  <si>
    <t>Anforderungen:
- Die Fassade wird zu allen Seiten mit öffenbaren Fenstern ausgebildet zur natürliche Be- und Entlüftung
- Jede zweite Ausbauachse ein öffenbares Fenster
- Jedes öffenbare Fenster mit einer Dreh-/Kippöffnung
- Die Fensterverglasung gem. DIN 4108-4
- U-Wert 1,1 
- G-Wert von 60%
- Wärmeschutzverglasung mit außenliegendem Sonnenschutz
- Wärmedurchgangskoeffizient Gesamtfassade gem. Wärmeschutznachweis
- Lichttransmissionswert (Winter &gt; 58%)
- Fensteroliven müssen zu den Türdrückern passen 
- Dreh- und Kippbeschläge sind an allen öffenbaren Fensterflügeln 
- Im EG müssen alle Fenster und Fenstertüren abschließbar sein (je Mieteinheit gleichschließend)
- Alle Obentürschließer (OTS) sind mit Gleitschiene auszuführen</t>
  </si>
  <si>
    <t>3.5</t>
  </si>
  <si>
    <t>Tiefgarage</t>
  </si>
  <si>
    <t>Anforderungen: 
- Stellplätzen, Technikflächen für die Ver- und Entsorgung sowie Lagerflächen sind in der TG
- Lagerflächen sind an den vertikalen Erschließungskerne angeschlossen und sind nach Bedarf aufteilbar 
- Die vom Mieter geforderten 150 Stellplätze und 50 Fahrradstellplätze sind in der TG unterzubringen 
- Separierung durch ein in das Zugangskontrollsystem integriertes Tor
- Rampen in das 1. Tiefgeschoss erhalten eine Entwässerungsrinne 
- Entwässerung der TG über ein gefälleloses Rinnensystem, welches in einen Pumpensumpf mündet
- Die Tore in den Tiefgeschossen sind mit elektrischen Antrieb
- An den Ein- u. Ausfahrten werden Schrankenanlagen installiert 
- Steuerung der Schrankenanlage erfolgt über den Empfangstresen oder durch das Kartensystem (Zutrittskontrolle) 
- Anbindung der TG an Zutrittskonzept (Videoüberwachung)
- Bodenbelag eine OS 11 Beschichtung, mit Fahrbahn- und Stellplatzmarkierungen
- Wände weiß mit einem umlaufenden farbigen Sockelstreifen h=40cm
- Decken weiß, im 1. Untergeschoss wird mit Wärmedämmplatten gemäß EnEv bekleidet
- Beleuchtungssteuerung über Bewegungsmelder und Taster an den Eingangsbereichen der Treppenhäuser
- Minimale Grundbeleuchtung für wenig genutzte Zeiten
- Sicherheitsbeleuchtung für eindeutige Kennzeichnung der Fluchtwege durch Rettungszeichen und eine gleichmäßige Ausleuchtung nach DIN EN 1838 und BGR 216
- Mehrere Rauchabschnitten und mechanische Abluftanlage, falls erforderlich 
- Steuerung der Abluftanlage erfolgt über eine Zeitschaltuhr, kombiniert mit CO-Meldern in der TG, falls erforderlich</t>
  </si>
  <si>
    <t>Raum- und Geschosshöhen</t>
  </si>
  <si>
    <t>4.</t>
  </si>
  <si>
    <t>Lasten</t>
  </si>
  <si>
    <t>4.1</t>
  </si>
  <si>
    <t>Verstärkungen für Lasten von Safes, Archivsystemen und schweren Geräten muss gemäß Mieterplanung in allen Bereichen möglich sein</t>
  </si>
  <si>
    <t>4.2</t>
  </si>
  <si>
    <t>4.3</t>
  </si>
  <si>
    <t>Archive/Lager in den OG´s</t>
  </si>
  <si>
    <t>4.4</t>
  </si>
  <si>
    <t>Erdgeschoss</t>
  </si>
  <si>
    <t>4.5</t>
  </si>
  <si>
    <t>Obergeschosse</t>
  </si>
  <si>
    <t>4.6</t>
  </si>
  <si>
    <t>4.7</t>
  </si>
  <si>
    <t>Dachdecken</t>
  </si>
  <si>
    <t>4.8</t>
  </si>
  <si>
    <t>Dachterrassen</t>
  </si>
  <si>
    <t>4.9</t>
  </si>
  <si>
    <t>Lagerräume im UG</t>
  </si>
  <si>
    <t>5.</t>
  </si>
  <si>
    <t>Erschließung</t>
  </si>
  <si>
    <t>5.1</t>
  </si>
  <si>
    <t>Eingänge</t>
  </si>
  <si>
    <t>5.2</t>
  </si>
  <si>
    <t>Mietbereiche</t>
  </si>
  <si>
    <t>Anforderungen:
- Ein Regelgeschoss lässt sich in zwei Mietbereiche unterteilen
- Problemlos Koppelung der Mietbereiche muss möglich sein
- Nachrüstung von Sanitärräumen und sonstiger Ver- und Entsorgung ist  durch vertikale Erschließungsschächte möglich 
- Sämtliche Verbrauchsmedien wie Wärme, Kälte, mechanische Be- und Entlüftung, Trinkwasser, Strom, etc. sind mietbereichsweise (potentielle Trennbarkeit) zu erfassen und zu zählen 
- Sämtliche Einbauten zur Verbrauchserfassung müssen auf die Gebäudeautomation geschaltet werden können 
- Auslesung und Auswertung der Verbrauchsmedien muss Mietbereichsweise möglich sein 
- Passstücke im Rohrleitungssystem zur Verbrauchserfassung von Kaltwasser und Heizung pro Mieteinheit
- Unterverteilung jeweils zentral je Einheit über Stromzähler im Untergeschoss
- Raumteilung muss gemäß Mieterplanung, einschließlich Änderungen der Fluchtwegsituation in Teilbereichen möglich sein</t>
  </si>
  <si>
    <t>5.3</t>
  </si>
  <si>
    <t xml:space="preserve">Aufzug </t>
  </si>
  <si>
    <t>Allgemein:
- Zugangstüren zu den Aufzugskabinen mit umlaufenden Edelstahllaibung inkl. Schattenfuge 
- Aufzugskabinen/Fahrkorb mit Natursteinbodenbelag 
- Wände mit Edelstahlpaneelen 
- Spiegelfeldern und Handlauf
- Decke mit einer hochwertigen Blechdecke mit integrierten Downlights  
- Einbindung der Aufzugsanlagen in das Zuko-System des Mieters
- Schallschutzanforderungen gem. DIN 4109 bzw. VDI 2566
- Geschwindigkeit der Aufzüge 1,6 m/s
Personenaufzug:
- Pro Erschliessungskern jeweils mind. 1 Aufzug
- Aufzugskabinen mit Wechselschildern für Mieteinheiten und Geschossen
- Mind. ein Aufzug für Rollstuhlfahrer
Lastenaufzug:
- Im Gebäude mind. 1 Lastenaufzug 
- Zum Transport der im Gebäude verwendeten Montage- und Systemtrennwänden
- Behindertengerecht 
- Die Aufzugskabinen muss für den Transport von Krankentragen und Europaletten geeignet sein
- Mind. Belastung von 1000 kg
- Kabinengröße 1,1 m (b) x 2,1 m (t) x 2,3 m (h)
- Direktes be- und entladen auf jeder Etage muss möglich sein</t>
  </si>
  <si>
    <t>5.4</t>
  </si>
  <si>
    <t>Treppenhäuser</t>
  </si>
  <si>
    <t>6.</t>
  </si>
  <si>
    <t>Außenanlagen</t>
  </si>
  <si>
    <t>6.1</t>
  </si>
  <si>
    <t>6.2</t>
  </si>
  <si>
    <t>7.</t>
  </si>
  <si>
    <t xml:space="preserve">Technische Anlagen </t>
  </si>
  <si>
    <t>7.1</t>
  </si>
  <si>
    <t>7.2</t>
  </si>
  <si>
    <t>Eigenstromversorgungsanlagen</t>
  </si>
  <si>
    <t>Anforderungen:
- Sicherheitsbeleuchtungsanlage  nach DIN EN 1838 und BGR 216 mit einer Zentrale und 5 Unterstationen 
- Sicherheits- und Rettungszeichenleuchten für das gesamte Gebäude (alle Flure und Treppenhäuser sowie die Tiefgaragen)
- USV-Anlagen netzinteraktiv oder als Dauerwandler 
- Netzersatzanlage</t>
  </si>
  <si>
    <t>7.3</t>
  </si>
  <si>
    <t>Niederspannungs-Schaltanlagen</t>
  </si>
  <si>
    <t>Anforderungen:
- Pro Mietungen direktmessende Zähler
- Größere Mietungen mit Wandlermessungen
- Wandlermessungen auch für allgemeinen Bereiche und Anlagen
- Genaue Festlegung über die Größe der Mieteinheiten</t>
  </si>
  <si>
    <t>7.4</t>
  </si>
  <si>
    <t>USV</t>
  </si>
  <si>
    <t>7.5</t>
  </si>
  <si>
    <t>Blitzschutz</t>
  </si>
  <si>
    <t>7.6</t>
  </si>
  <si>
    <t>EMA</t>
  </si>
  <si>
    <t>Anforderungen:
- Im EG eine EMA mittels Bewegungsmeldern die die gesamte Fassaden-/Fensterfläche abdeckt
- Vorrichtung der Mietbereichszugangstüren für Einbau
- Vorinstallation umfasst Riegel- und Öffnungskontakte an den Mietbereichszugangstüren
- Kontakte werden als fabrikmäßige Einbaukontakte ausgeführt und fertig verdrahtet in einer Klemmdose mit Leerrohranbindung aus dem Doppelboden/Hohlraumboden geführt
- Für Zugangsbereich der Nutzungseinheiten wird eine Vorinstallation für eine nutzerspezifische Scharfschalteinrichtung, bestehend aus einer Leerdose und einer Leerrohrinstallation vorgesehen</t>
  </si>
  <si>
    <t>7.7</t>
  </si>
  <si>
    <t>Alamierungsanlage</t>
  </si>
  <si>
    <t>7.8</t>
  </si>
  <si>
    <t>BMA</t>
  </si>
  <si>
    <t>8.</t>
  </si>
  <si>
    <t>Verteilung</t>
  </si>
  <si>
    <t>8.1</t>
  </si>
  <si>
    <t>Patchräume</t>
  </si>
  <si>
    <t>8.2</t>
  </si>
  <si>
    <t>ELT-Verteilung</t>
  </si>
  <si>
    <t>Anforderungen:
- Unterverteilung je Mieteinheit mit Sicherungsautomaten und mind. 25% Reserveplätzen
- Horizontale ELT- Verteilung im Mietbereich erfolgt im Doppelboden/ Hohlraumboden gemäß DIN 50173
Es sollte gewährleistet sein, dass: 
- Die Verkabelungssysteme offen für die Umstellung auf zukünftige LAN-Technologien und Kommunikationsdienste sind 
- Die bereits bestehenden aktiven Geräte in das Gesamtkonzept einbezogen sind 
- Genügend Kapazität für zukünftige Anforderungen an die Übertragungsbandbreite gewährleistet wird
- Neue aktive Geräte und Anwendungen jederzeit flexibel einsetzbar sind
- Das System unempfindlich gegen Störeinflüsse von außen ist und ein hohes Maß an Zuverlässigkeit bietet
- Es leicht zu installieren und wartungsfrei ist
- In wichtigen Bereichen redundant und mit Kapazitätsreserven ausgelegt ist um Ausfälle zu minimieren
- Vermieter führt eine Qualitätssicherung aller Datenverkabelungen durch und belegt diese mit Messprotokollen
- Messprotokolle werden an Mieter übergeben
- Unabhängiges Unternehmen wird in Abstimmung mit dem Mieter zur Erstellung der Messprotokolle beauftragt
- Potentialausgleich in jeder Technikzentrale
- Zusätzlich erhält jede mögliche Nutzungseinheit eine separate Potentialausgleichsleitung in 16 mm² Kupfer für eine vom Nutzer durchzuführenden Potentialausgleich an informationstechnischen Anlage
- Separate Unterverteilung für allgemeine Verbraucher jeweils an zentraler Stelle im UG
- Jede mögliche Nutzungseinheit erhält eine Unterverteilung mit einer dem Grundriss entsprechenden Ausstattung an Sicherungselementen, des Weiteren Leerfelder als Reserve für mieteigene Installation</t>
  </si>
  <si>
    <t>8.3</t>
  </si>
  <si>
    <t>Kabeltragsysteme und Leitungsführung</t>
  </si>
  <si>
    <t>8.4</t>
  </si>
  <si>
    <t>Wireless LAN</t>
  </si>
  <si>
    <t>9.</t>
  </si>
  <si>
    <t>Energieversorgung</t>
  </si>
  <si>
    <t>9.1</t>
  </si>
  <si>
    <t>9.2</t>
  </si>
  <si>
    <t>ELT-Planung</t>
  </si>
  <si>
    <t>9.3</t>
  </si>
  <si>
    <t>Elektroausstattung</t>
  </si>
  <si>
    <t>Anforderungen: 
- Elektroanlage und speziell die Erdung entspricht VDE 800 Teil 2-310:2001-09 (DIN EN 50310)
- Anwendung von Maßnahmen für Potentialausgleich und Erdung in Gebäuden mit Einrichtungen der Informationstechnik</t>
  </si>
  <si>
    <t>9.4</t>
  </si>
  <si>
    <t>Hausanschluss</t>
  </si>
  <si>
    <t>9.5</t>
  </si>
  <si>
    <t>IT- und TK-Netz</t>
  </si>
  <si>
    <t>Anforderungen:
- Der jeweilige Fernmeldeversorger speist das Gebäude im Hausanschlussraum ein
- In diesem Raum befindet sich auch die Hauptverteilung der Netzanbieter
- Ausgehend von diesem Raum werden die möglichen Nutzungseinheiten jeweils mit einer Fernmeldeleitung 20 DA (für z.B.  20 analoge Amtsleitungen) versehen
- Installation der Informationstechnik sieht die Kabelwege im Doppel bzw. Hohlraumboden sowie die Geräteeinbaumöglichkeit in den fußbodenebenen Einbaueinheiten vor
- Eine ausreichende Platzreserve für IT-Verkabelung wird auch auf der vertikalen Steigetrasse gewährleistet
Primär- und Sekundärverkabelung:
- Erschließung des Gebäudes mit Informationstechnik über hochpaarige Fernmeldeverbindung vom IT- Hausanschlussraum in die jeweiligen Technikräume in den Mietungen installiert
- Relativ hohes Datenaufkommen (hohe Bandbreite)
- Großes Bedürfnis nach Datensicherheit
- Hohe Anforderungen an die Verfügbarkeit
- Galvanische Trennung der einzelnen Knoten
- Hoher Schutz vor Störeinflüssen (z. B. Blitzeinschlag)
- Zukunftssicherheit
Tertiärverkabelung:
- Wird vermieterseitig erbracht
- Vermieter erbringt nach Angaben aus der Mieterplanung die komplette funktionsbereite, strukturierte Verkabelung inkl. Funktionstest
- Funktionstest sowie die dafür notwendigen Protokolle werden durch ein unabhängiges Unternehmen erstellt, welches durch den Vermieter in Abstimmung mit dem Mieter beauftragt wird
- Er übergibt dem Mieter mindestens vier Wochen vor Abnahme das von ihm erstellte Prüfprotokoll
- Verkabelung erfolgt über Kupferkabel (S/STP-Kabel mit Steckverbingung) gemäß DIN 60603-7
- Möglichkeit des Zugangs von Drittanbietern
- Der Mieter behält sich das Recht vor, in die Planung der IT und TK-Netze Einfluss zu nehmen und an seine Notwendigkeiten anpassen zu lassen</t>
  </si>
  <si>
    <t>9.6</t>
  </si>
  <si>
    <t>Netzeinspeisung</t>
  </si>
  <si>
    <t>9.7</t>
  </si>
  <si>
    <t>Technische Ausstattung Verteilerräume</t>
  </si>
  <si>
    <t>Anforderungen:
- Jede mögliche Nutzungseinheit erhält einen Bereichsverteiler mit einer dem Grundriss und der vorangehenden Beschreibung entsprechenden Ausstattung an Sicherungselementen und Schaltgeräten für die Verbraucher der Haustechnik
- Im Verteilerraum des Primärbereiches muss zusätzlicher Platz für Telefonhauptverteiler und Telekommunikationsanlage sowie ggf. Rechner berücksichtigt werden
- Verteilerräume sind infrastrukturelle Voraussetzungen für den Aufbau einer strukturierten Verkabelung und erfüllen mindestens folgender Aufgaben:
- Installationsort der Netzwerkkomponenten
- Schnittpunkt zwischen den Verkabelungen
- Zentrale Verteilung der Endgeräteanschlüsse
- Möglicher Medienwechsel zur nächsten Verkabelungsstufe
- Wartungs- und Meßpunkte
- Erdung sämtlicher Komponenten und eine ausreichende Potentialausgleichsschiene
- Keine Wasserführenden Leitungen in den Räumen
- Für die Verteilerräume und die Verteiler sind separate Stromkreise vorzusehen
- Größere Verteilerräume (Hausanschlussraum) mit separatem Sicherungsverteiler
- Verteilungen werden mit verschließbarer Tür (Profilzylinder) ausgestattet
- Sind im Verteilerraum aktive Geräte vorhanden, muss die Abwärme dieser Geräte berücksichtigt werden
- Als Richtwerte können im konkreten Fall die Klimaanforderungen der Gerätehersteller berücksichtigt werden (z. B. Temperatur +5° - 30°C, Feuchtigkeit 10 - 80 %)</t>
  </si>
  <si>
    <t>9.8</t>
  </si>
  <si>
    <t>BK-Netz</t>
  </si>
  <si>
    <t>9.9</t>
  </si>
  <si>
    <t>Stromkreise</t>
  </si>
  <si>
    <t>9.10</t>
  </si>
  <si>
    <t>Starkstrom</t>
  </si>
  <si>
    <t>Im Serverraum und der Küche</t>
  </si>
  <si>
    <t>10.</t>
  </si>
  <si>
    <t>Brandschutz</t>
  </si>
  <si>
    <t>10.1</t>
  </si>
  <si>
    <t>10.2</t>
  </si>
  <si>
    <t>10.3</t>
  </si>
  <si>
    <t>Wie Patchräume</t>
  </si>
  <si>
    <t>10.4</t>
  </si>
  <si>
    <t>Löscheinrichtung</t>
  </si>
  <si>
    <t>10.5</t>
  </si>
  <si>
    <t>Feuerlöscher</t>
  </si>
  <si>
    <t xml:space="preserve">Anforderungen:
- In ausreichender Anzahl gemäß ASR 13 und ZH 1/201
- Mit der entsprechend dem jeweiligen Nutzungsbereich geeigneten Brandklasse (A, B) nach DIN EN3 mit Wandhalter
- ABC- und CO2-Handlöscher gem. den behördlichen Vorschriften </t>
  </si>
  <si>
    <t>11.</t>
  </si>
  <si>
    <t>Sprinklerung</t>
  </si>
  <si>
    <t>11.1</t>
  </si>
  <si>
    <t>11.2</t>
  </si>
  <si>
    <t>Auslegung</t>
  </si>
  <si>
    <t>11.3</t>
  </si>
  <si>
    <t>Funktion</t>
  </si>
  <si>
    <t>- Brandfall zu alarmieren
- Selbsttätig Löschwasser zu den zu schützenden Räumen zu führen 
- Brände zu löschen oder bis zum Eintreffen der Einsatzkräfte unter Kontrolle zu halten</t>
  </si>
  <si>
    <t>11.4</t>
  </si>
  <si>
    <t>Lagerräume/Archive</t>
  </si>
  <si>
    <t>11.5</t>
  </si>
  <si>
    <t xml:space="preserve">Keine Sprinkleranlage </t>
  </si>
  <si>
    <t>11.6</t>
  </si>
  <si>
    <t>12.</t>
  </si>
  <si>
    <t>Wartungs-, Energie und Facility Management</t>
  </si>
  <si>
    <t>12.1</t>
  </si>
  <si>
    <t>Störungs- und Notfallmanagement</t>
  </si>
  <si>
    <t>Anforderungen: 
- Der Vermieter ist für die Betreuung und Betriebsamkeit seiner Anlagen in vollem Umfang verantwortlich
- Ein reibungslose Ablauf im Objekt ist zu jeder Zeit zu gewährleisten
- Störungen sind umgehend zu beheben
- Sollte eine Störung nicht unmittelbar behebbar sein, so hat der Vermieter die nötigen Maßnahmen zu veranlassen, dass ein reibungsloser und ungefährdeter Betrieb im Objekt fortgeführt werden kann
- Seine Anlagen und Einrichtungen sind so zu betreuen, dass eine wesentlicher Schaden für den Mieter, dessen Personal, Anlagen und Einrichtungen nicht eintritt und/oder zu jederzeit unverzüglich abgewendet werden kann</t>
  </si>
  <si>
    <t>12.2</t>
  </si>
  <si>
    <t>Gebäudeleittechnik</t>
  </si>
  <si>
    <t>Anforderungen:
- Zentrale Bedien- und Überwachungsebene aller technischen Anlagen
- Aufschaltung erfolgt über die Regelebene (DDC-Stationen) und Schalt- und Meldegruppen für gewerkefremde Aufschaltungen</t>
  </si>
  <si>
    <t>12.3</t>
  </si>
  <si>
    <t>Infrastrukturelle Dienste</t>
  </si>
  <si>
    <t>DDC System erfasst die nachfolgend aufgeführten Systeme: 
- Lüftungsanlagen, Heizungsanlage, Sanitäranlagen, Kältetechnik, Aufzugsanlagen und Elektroanlagen
- Detektiert werden die Anlagenzustände hinsichtlich der Sollwerte
- Bei Abweichung von den Sollvorgaben werden Störmeldungen abgesetzt, die auf einem Paralleltableau angezeigt werden</t>
  </si>
  <si>
    <t>13.</t>
  </si>
  <si>
    <t>Behaglichkeit/Bauphysik</t>
  </si>
  <si>
    <t>13.1</t>
  </si>
  <si>
    <t>Die Einhaltung des sommerlichen Wärmeschutzes ist gemäß DIN 4108 unter Berücksichtigung der ENEV nachzuweisen.</t>
  </si>
  <si>
    <t>13.2</t>
  </si>
  <si>
    <t>Bemessung/Auslegung der Anlage</t>
  </si>
  <si>
    <t>Das System wird so bemessen: 
- Übliche und den Witterungsverhältnissen angemessener Nutzung und Ausstattung  
- Ca. 40 - 50 W/m² innere Wärmelasten aus Personen/Beleuchtung/Geräten 
- Außentemperatur von +32°C 
- Operative Raumtemperatur von +26°C darf nicht überschritten werden 
- Überschreitung der 26°C ist auf 80 bis 100 Tage im Jahr zu beschränken 
- Bei 6°C gleitender Betrachtung oberhalb von 32°C und ist über ein Testreferenzjahr nachzuweisen
- Vorkonditionierung der Frischluftzufuhr</t>
  </si>
  <si>
    <t>13.3</t>
  </si>
  <si>
    <t>Behaglichkeit im Heizfall</t>
  </si>
  <si>
    <t>- Raumtemperaturen gem. Arbeitsstättenverordnung sowie geltender Normen und Richtlinien 
- Raumtemperaturen der Büroräume werden 21°C angesetzt, vertikaler Temperaturgradient max. 1 Kelvin pro Meter.</t>
  </si>
  <si>
    <t>13.4</t>
  </si>
  <si>
    <t>Simulation</t>
  </si>
  <si>
    <t xml:space="preserve">Die auf Basis der geplanten Anlagenkonzepten zu realisierenden Qualitäten werden, über eine thermische Simulation für Standardbereiche, Eckbereiche und Sonderbereiche, wie Casino oder Konferenzbereich, ermittelt. 
Gegebenenfalls sind in Eckbereichen zur Erreichung des vorgenannten Zieles Zusatzmaßnahmen notwendig. </t>
  </si>
  <si>
    <t>13.5</t>
  </si>
  <si>
    <t>Maßnahmen</t>
  </si>
  <si>
    <t>Sollte die Simulation Überschreitungen im obersten, gemieteten Stockwerk an der Südseite aufzeigen, so hat der Vermieter unverzüglich Maßnahmen, in Form von zusätzlicher Kühlung, Beschattung oder Reduzierung der Glasflächen zu veranlassen, welche den gewünschten Zustand herbeiführen.</t>
  </si>
  <si>
    <t>14.</t>
  </si>
  <si>
    <t>Akustik/Schallschutz</t>
  </si>
  <si>
    <t>14.1</t>
  </si>
  <si>
    <t>Ausführung grundsätzlich mind. gem. Werten für normalen Schallschutz, höherer Schallschutz siehe in den einzelnen Positionen:
- DIN 4109, Tabelle 3, Beiblatt 1 + 2, Empfehlungen für normalen und erhöhten Schallschutz
- DIN 4109 "Schallschutz im Hochbau" 
- DIN 13779 "Haustechnischen Installationen für Lüftungs- und Klimaanlagen" 
- DIN 18041 "Nachhallzeiten"
     - T &lt; 0,7 Sekunden im unmöblierten Raum (gültig für alle Raum- und Flächentypen, mit Ausnahme der Folgenden),
     - T = 1,0 - 1,4 Sekunden (Kantine und Foyer)
- Die Einhaltung der gesetzlichen Vorgaben und Verordnungen wird über eine Berechnung nachgewiesen, ein Nachweis ist für noch abzustimmende Bereiche am Objekt exemplarisch für jeden Raumtyp über Messungen zu führen.
- Folgende Schallschutzwerte werden für den eigenen Mietbereich vereinbart
- Die folgenden Angaben basieren auf Rechenwerten</t>
  </si>
  <si>
    <t>14.2</t>
  </si>
  <si>
    <t>Büroräume</t>
  </si>
  <si>
    <t>R´w = 37 dB</t>
  </si>
  <si>
    <t>14.3</t>
  </si>
  <si>
    <t>Büroflure</t>
  </si>
  <si>
    <t>Wie Büroräume</t>
  </si>
  <si>
    <t>14.4</t>
  </si>
  <si>
    <t>Quiet Räume</t>
  </si>
  <si>
    <t>14.5</t>
  </si>
  <si>
    <t>Meetingpoints</t>
  </si>
  <si>
    <t>14.6</t>
  </si>
  <si>
    <t>14.7</t>
  </si>
  <si>
    <t>Drucker-/Kopierräume</t>
  </si>
  <si>
    <t>14.8</t>
  </si>
  <si>
    <t>Teeküchen</t>
  </si>
  <si>
    <t>14.9</t>
  </si>
  <si>
    <t>14.10</t>
  </si>
  <si>
    <t>Duschen</t>
  </si>
  <si>
    <t>14.11</t>
  </si>
  <si>
    <t>Besprechungsräume</t>
  </si>
  <si>
    <t>R´w = 45 dB</t>
  </si>
  <si>
    <t>14.12</t>
  </si>
  <si>
    <t xml:space="preserve">Konferenzzentrum </t>
  </si>
  <si>
    <t>14.13</t>
  </si>
  <si>
    <t>14.14</t>
  </si>
  <si>
    <t>14.15</t>
  </si>
  <si>
    <t>R´w = 52 db</t>
  </si>
  <si>
    <t>14.16</t>
  </si>
  <si>
    <t>Werkstatt IT</t>
  </si>
  <si>
    <t>14.17</t>
  </si>
  <si>
    <t>Poststelle</t>
  </si>
  <si>
    <t>14.18</t>
  </si>
  <si>
    <t>Anlieferstelle</t>
  </si>
  <si>
    <t>14.19</t>
  </si>
  <si>
    <t>14.20</t>
  </si>
  <si>
    <t>Lounge</t>
  </si>
  <si>
    <t>14.21</t>
  </si>
  <si>
    <t>Projekträume</t>
  </si>
  <si>
    <t>14.22</t>
  </si>
  <si>
    <t>15.</t>
  </si>
  <si>
    <t>Raumlüftung</t>
  </si>
  <si>
    <t>15.1</t>
  </si>
  <si>
    <t xml:space="preserve">Anforderungen:
- RLT-Anlage über alle Stockwerke
- Zu- und Abluftstränge in der Nähe der Aufzugsanlagen
- Innenliegende Räume erhalten eine mechanische Zu- und Abluftanlage, mit Nachströmöffnungen  von außen
- Zentralgeräte sind auf dem Dach auf zu stellen 
- RLT-Kanäle sind in den Deckenkoffern der Flurzonen zu führen 
- Dimensionierung der Kanäle erfolgt mit moderaten Luftgeschwindigkeiten, so dass die allgemeinen Richtwerte für Niedriggeschwindigkeitsanlagen im Komfortbereich erfüllt werden
- Die Luftaus- und -einlässe sind im Deckenkoffer ein zu setzen, eine Raumdurchspühlung muss möglich sein
- In Eckräumen und Konferenzräumen sind Sonderlösungen erforderlich
- RLT-Anlage mit zusätzlicher Kühlung für größere Behaglichkeit 
- Lüftungsanlage wird nicht als wirksame Kühlung ausgelegt lediglich unterstützend zur Kühlung
- Vordimensionierung der Luft muss gewährleistet sein
- Für innenliegende und sonstige, nicht natürlich belüftete Räume ist eine mechanische Abluftanlage mit unterstützender Kühlung vorzusehen
- Eine natürliche Belüftung für außenliegende Räume muss über Öffnungsflügel in mind. jedem 2 Achsfeld gegeben sein
- Bei Technikräumen (IT/TK) ist von einer Wärmelast von mind. 8 KW/Nutzungseinheit auszugehen Ergänzung der RLT durch Kühlung
- Dimensionierung der Lüftungsanlage gem. ArbStättVO, ASR sowie weiteren Regelwerken
- Luftgeschwindigkeit von 0,1 m/s darf nicht überschritten werden
- Relative Luftfeuchte 40 % - 60 % </t>
  </si>
  <si>
    <t>15.2</t>
  </si>
  <si>
    <t>Regelung uns Steuerung</t>
  </si>
  <si>
    <t>- Aufschaltung auf die Gebäudeautomation
- Steuerung über MSR-Technik Bereichsweise
- Autarkes System
- Bedarfsorientierte Steuerung muss möglich sein
- Separate Regelkreise für Sanitär, Casino (eigene Anlage), Konferenz, Tiefgarage und Lager</t>
  </si>
  <si>
    <t>15.3</t>
  </si>
  <si>
    <t>- 2 facher Luftwechsel</t>
  </si>
  <si>
    <t>15.4</t>
  </si>
  <si>
    <t>15.5</t>
  </si>
  <si>
    <t>15.6</t>
  </si>
  <si>
    <t>15.7</t>
  </si>
  <si>
    <t>15.8</t>
  </si>
  <si>
    <t>- 5 facher Luftwechsel</t>
  </si>
  <si>
    <t>15.9</t>
  </si>
  <si>
    <t>- 5 facher Luftwechsel, mit Anbindung der Abluftanlage an den Sanitärbereich</t>
  </si>
  <si>
    <t>15.10</t>
  </si>
  <si>
    <t>15.11</t>
  </si>
  <si>
    <t>15.12</t>
  </si>
  <si>
    <t>- 8 facher Luftwechsel</t>
  </si>
  <si>
    <t>15.13</t>
  </si>
  <si>
    <t>15.14</t>
  </si>
  <si>
    <t>15.15</t>
  </si>
  <si>
    <t>15.16</t>
  </si>
  <si>
    <t>15.17</t>
  </si>
  <si>
    <t>15.18</t>
  </si>
  <si>
    <t>15.19</t>
  </si>
  <si>
    <t>15.20</t>
  </si>
  <si>
    <t>15.21</t>
  </si>
  <si>
    <t>15.22</t>
  </si>
  <si>
    <t>15.23</t>
  </si>
  <si>
    <t>15.24</t>
  </si>
  <si>
    <t>Anforderungen:
- Mehrere mechanische Abluftanlagen pro Geschoss
- Ventilatoren auf den Gebäudedächern
- Nachströmung über Zufahrten
- Steuerung der Ventilatoren über Kohlenmonoxid – Warnanlage
- Die Lüftungsanlage dient auch als mechanischen Entrauchungsanlage gemäß Garagenverordnung</t>
  </si>
  <si>
    <t>16.</t>
  </si>
  <si>
    <t>Kühlung</t>
  </si>
  <si>
    <t>16.1</t>
  </si>
  <si>
    <t>Anforderungen:
- Kühlung über eine Kühldecke/Kühlsegel oder bauteilaktivierte Betondecke sowie über die Lüftungsanlage
- Spezifische Kühlleistung von 40 - 50 W/m² (Bürobereich) 
- Für die Dimensionierung sind außenliegender Verschattung, Verbundglasfenstern, Beleuchtung, EDV und Mitarbeitern  verursachten Wärmetransmissionen zu berücksichtigen</t>
  </si>
  <si>
    <t>16.2</t>
  </si>
  <si>
    <t>- Aufschaltung auf die Gebäudeautomation
- Steuerung über MSR-Technik Bereichsweise
- Mehrere Messpunkte
- Autarkes System
- Bedarfsorientierte Steuerung muss möglich sein
- Separate Regelkreise für Sanitär, Casino, Konferenz, Tiefgarage und Lager</t>
  </si>
  <si>
    <t>16.3</t>
  </si>
  <si>
    <t>- Kühlleistung von 40 - 50 W/m² für die Dimensionierung</t>
  </si>
  <si>
    <t>16.4</t>
  </si>
  <si>
    <t>16.5</t>
  </si>
  <si>
    <t>16.6</t>
  </si>
  <si>
    <t>16.7</t>
  </si>
  <si>
    <t>16.8</t>
  </si>
  <si>
    <t>16.9</t>
  </si>
  <si>
    <t>16.10</t>
  </si>
  <si>
    <t>16.11</t>
  </si>
  <si>
    <t>16.12</t>
  </si>
  <si>
    <t>- Kühlleistung von 80 W/m² für die Dimensionierung</t>
  </si>
  <si>
    <t>16.13</t>
  </si>
  <si>
    <t>Wie Besprechungsräume</t>
  </si>
  <si>
    <t>16.14</t>
  </si>
  <si>
    <t>16.15</t>
  </si>
  <si>
    <t>16.16</t>
  </si>
  <si>
    <t>Anforderungen:
- Wie Besprechungsräume
- Zusätzliche Klimatisierung, um eine Überhitzung der aktiven Netzwerkkomponenten zu verhindern 
- Temperatur von 23 Grad Celsius +/- 2 Grad im Raum muss trotz Wärmeabgabe der aktiven Komponenten in den Räumen sichergestellt sein
- Relative Luftfeuchtigkeit darf nicht außerhalb von 40 - 60 % liegen
- Ein elektronisches Thermometer/Hygrometer mit aktuellen, min und max. Werterfassung ist an der Wand zu montieren
- Die Leistungsaufnahme der Komponenten in den Räumen ist max. 20.000 Watt 
- Zur Klimatisierung sollten Splitgeräte eingesetzt werden mit einfacher Redundanz (zwei Geräte)</t>
  </si>
  <si>
    <t>16.17</t>
  </si>
  <si>
    <t>16.18</t>
  </si>
  <si>
    <t>16.19</t>
  </si>
  <si>
    <t>16.20</t>
  </si>
  <si>
    <t>16.21</t>
  </si>
  <si>
    <t>16.22</t>
  </si>
  <si>
    <t>16.23</t>
  </si>
  <si>
    <t>- Kühlleistung von 80 W/m² für die Dimensionierung
- Der Videokonferenzraum muss auch bei Betrieb (Leistungsaufnahme 750 Watt) und der Anwesenheit von 6 - 10 Personen nach 1 Stunde eine zu den andern Besprechungsräumen vergleichbare Temperatur haben</t>
  </si>
  <si>
    <t>17.</t>
  </si>
  <si>
    <t>Heizung</t>
  </si>
  <si>
    <t>17.1</t>
  </si>
  <si>
    <t xml:space="preserve">Anforderungen: 
- Anbindung an das Fernwärmenetz der Stadt 
- Konzipierung der Heizung mit hoher Rücklaufauskühlung zur Reduzierung der Bereitstellungskosten
- Systemtemperatur 75/55°C
- Verlegung der Leitungen in den Geschossflächen auf dem Rohfußboden innerhalb des Doppel-/Hohlraumbodens oder die bauteilaktivierte Betondecke
- Die Geschossabgänge erhalten Absperr- und Reguliereinrichtungen zum exakten hydraulischen Abgleich sowie Wärmemengenzähler pro Mietung
- Die Verbrauchsmessung sollte über Wärmemengenmessungen je Heizkreis erfolgen
Alternativ:
- Heizfläche sollten als Unterflurkonvektoren je Raumachse zur alternativen Raumheizung ausgeführt werden
- Unterflurkonvektoren Fabrikat: Kampmann Katherm NK
- Regulierbarkeit je Raum bzw. je Raumachse im Großraum
- Raumtemperaturen gem. Normen </t>
  </si>
  <si>
    <t>17.2</t>
  </si>
  <si>
    <t>17.3</t>
  </si>
  <si>
    <t>17.4</t>
  </si>
  <si>
    <t>17.5</t>
  </si>
  <si>
    <t>17.6</t>
  </si>
  <si>
    <t>17.7</t>
  </si>
  <si>
    <t>17.8</t>
  </si>
  <si>
    <t>17.9</t>
  </si>
  <si>
    <t>17.10</t>
  </si>
  <si>
    <t>17.11</t>
  </si>
  <si>
    <t>17.12</t>
  </si>
  <si>
    <t>17.13</t>
  </si>
  <si>
    <t>17.14</t>
  </si>
  <si>
    <t>Wie Büroräume, in den Räumen dürfen keine Heizkörper oder andere wasserführenden Leitungen vorhanden sein</t>
  </si>
  <si>
    <t>17.15</t>
  </si>
  <si>
    <t>17.16</t>
  </si>
  <si>
    <t>17.17</t>
  </si>
  <si>
    <t>17.18</t>
  </si>
  <si>
    <t>17.19</t>
  </si>
  <si>
    <t>17.20</t>
  </si>
  <si>
    <t>17.21</t>
  </si>
  <si>
    <t>17.22</t>
  </si>
  <si>
    <t>Wasserversorgung</t>
  </si>
  <si>
    <t>18.1</t>
  </si>
  <si>
    <t>Anforderungen:
- Zentrale Warmwasserversorgung
- Küche des Mitarbeiterrestaurants zentrale Warmwasserbereitung mit Anschluss an die Fernwärme, falls vorhanden
- Kaltwasserversorgung zentral 
- Messeinrichtung einschl. Rückflussverhinderer und Trinkwasserfilter mit Dauerfiltereinsatz und automatischer Rückspülung 
- Durchflussmengenmessung für Kaltwasser je Mieteinheit separat</t>
  </si>
  <si>
    <t>19.</t>
  </si>
  <si>
    <t>Beschriftung und Identifikation</t>
  </si>
  <si>
    <t>19.1</t>
  </si>
  <si>
    <t>Werbung am Gebäude</t>
  </si>
  <si>
    <t>Anforderungen:
- Mieterseitige Werbung am Gebäude möglich
- Werbung soll prägend für das Gebäude sein aber gleichzeitig reversibel
- Werbung an der Fassade und auf der Dachfläche</t>
  </si>
  <si>
    <t>19.2</t>
  </si>
  <si>
    <t>Fluchtwegebeschilderung</t>
  </si>
  <si>
    <t>Das Gebäude ist mit einer elektrisch selbstleuchtenden Fluchtwege-Beschilderung für jeden Mietbereich nach behördlicher Vorschrift und DIN auszustatten.</t>
  </si>
  <si>
    <t>19.3</t>
  </si>
  <si>
    <t>Orientierung im Haus</t>
  </si>
  <si>
    <t>Anforderungen:
- Umsetzungen gem. CI-Konzept
- Leitsystem ist in Abstimmung mit dem Mieter zu entwickeln</t>
  </si>
  <si>
    <t>19.4</t>
  </si>
  <si>
    <t>Briefkasten</t>
  </si>
  <si>
    <t>1 Briefkastenanlage mit Klingeln, Gegensprechanlage für Mieter aus pulverbeschichteten Alublech, Farbe nach Wahl, Fabrikat Siedle</t>
  </si>
  <si>
    <t>20.</t>
  </si>
  <si>
    <t>20.1</t>
  </si>
  <si>
    <t>Anforderungen:
- Haupteingang oder ein unmittelbar Nebeneingang ist barrierefrei und rollstuhlgerecht gemäß DIN 18030 zu gestalten
- Barrierefreien und rollstuhlgerechten Zu- und Austritt zum Konferenzzentrum ist zu gewährleisten
- Barrierefreien und rollstuhlgerechten Zu- und Austritt zum Casino ist zu gewährleisten
- Im Kernbereich des EG-Einganges ist ein behindertengerechtes WC nach DIN 18025 vorzusehen 
- Die Regelgeschosse und  Obergeschosse werden generell nicht behindertengerecht ausgeführt
- Wegeflächen mit Rangiermöglichkeiten für Rollstuhlfahrer, insbesondere vor Türen und Lichtschaltern ist vorzusehen</t>
  </si>
  <si>
    <t>20.2</t>
  </si>
  <si>
    <t>Anforderungen:
- Wie Sanitärbereich
- Wand WC in Tiefspülform, geeignet für 6,0 l Spülmenge behindertengerecht mit 70 cm Ausladung 
- Fabr.: Duravit, Typ : Architec 
- Stützgriff und Stützklappgriff Ausladung 835 mm 
- WC-Papierhalter, Fabr. Hewi
- Waschtisch mit UP-Geruchsverschluss, Fabr Duravit Darling
- Einhebelmischer 
- Wandstützgriffen
- Kristallspiegel als Kippspiegel behindertengerecht
- Seifenspender als Wandmodell
- Papierspender und Abfalleimer in Edelstahl je nach Einbausituation Auf-oder Unterputz: Fabr.: Wagner Ewar
- Ausstattung mit Behindertenrufanlage ink. Aufschaltung auf Empfang
- Min. 1 WC behindertengerecht gem. DIN im Gebäude</t>
  </si>
  <si>
    <t>21.</t>
  </si>
  <si>
    <t>Sonnenschutz</t>
  </si>
  <si>
    <t>21.1</t>
  </si>
  <si>
    <t>Außenliegender Sonnen- und Wärmeschutz</t>
  </si>
  <si>
    <t>Anforderungen:
- Außenliegender Sonnenschutz an allen Fassadenseiten 
- Alu-Lamellenraffstore (Hersteller ROMA Alustore.DBL) 
- Elektrisch fahrbar mit motorischem Antrieb
- Raumweise bzw. zonenweise von innen stufenlos steuerbar 
- Beständig bis Windstärke 7 
- Mit Windwächter (Anlagen funktionsfähig bis max. Windgeschwindigkeiten von 15 m/s) 
- Übergeordnete Steuerung der Anlage erfolgt ein BUS-System mit mehrere Wind- und Sonnenwächter
- Lichtlenkung der oberen Lamellen 
- Farbe nach Wahl des Mieters.
- Zentrale Übersteuerung getrennt nach Himmelsrichtungen
- Anpassung an Raumänderungen muss möglich sein.</t>
  </si>
  <si>
    <t>21.2</t>
  </si>
  <si>
    <t>Innenliegender Blendschutz</t>
  </si>
  <si>
    <t xml:space="preserve">Anforderungen:
- An allen Fenstern der Fassade 
- Fabrikat: Vertikallamelle Delius, Delistore, oder S+W Arco FR 
- Manuelle Betätigung
- Farbe nach Wahl des Mieters </t>
  </si>
  <si>
    <t>21.3</t>
  </si>
  <si>
    <t>Videokonferenz</t>
  </si>
  <si>
    <t>Elektrisch steuerbar über Medientechnik</t>
  </si>
  <si>
    <t>22.</t>
  </si>
  <si>
    <t>Sicherheits-/Zutritts-/Zeiterfassungskonzept</t>
  </si>
  <si>
    <t>22.1</t>
  </si>
  <si>
    <t>Anforderungen:
- Zutrittskontrollanlagen, Hersteller Siemens Fabrikat SIPORT, mit Karten- bzw. Chipleser an allen Mietbereichszugangstüren, an den Gebäudezugängen, Aufzügen und der Tiefgaragenzufahrt
- Zusammenführung der Verkabelung im Technikraum des Mietbereichs 
- Details sind zwingend in Absprache mit dem Mieter festzulegen 
- Trennung der Flächen in öffentlichen und nicht öffentlichen Bereichen muss möglich sein
- GHS-Schließanlage für alle Bereiche vom Hauszugang bis zum Mietbereich mit Sicherungsschein und Erweiterbarkeit um 5 Hauptgruppen</t>
  </si>
  <si>
    <t>22.2</t>
  </si>
  <si>
    <t>Sicherheits- und Zutrittskonzept</t>
  </si>
  <si>
    <t>Anforderungen:
- Verglasung der Fassade im EG ist einbruchshemmend in der Schutzart WK2
- Klingel-/Gegensprechanlage und Namensschilder je Gebäudezugang und je Mietbereich mit Aufschaltmöglichkeit auf die Telefonanlage
- Eine Vorrüstung für Kameraüberwachung mit Gesichtsfelderkennung muss an den Gebäudezugängen und Tiefgaragenzufahrten vorhanden sein</t>
  </si>
  <si>
    <t>22.3</t>
  </si>
  <si>
    <t>Zeiterfassung</t>
  </si>
  <si>
    <t>Vorinstallation für Zeiterfassung ist an allen Mietbereichszugangstüren vorzusehen, Bestehend aus einer Leerdose und einer Leerrohrinstallation</t>
  </si>
  <si>
    <t>22.4</t>
  </si>
  <si>
    <t>Schließanlage</t>
  </si>
  <si>
    <t>Anforderungen:
- Generalschließanlage für alle Türen
- GHS-Schließanlage für alle Bereiche vom Hauszugang bis zum Mietbereichszugang mit Sicherungsschein und Erweiterbarkeit um 5 Hauptgruppen</t>
  </si>
  <si>
    <t>22.5</t>
  </si>
  <si>
    <t>Zutrittskontrollsystem</t>
  </si>
  <si>
    <t>Anforderungen: 
- Hersteller Siemens Fabrikat SIPORT
- Berührungsloses Zutrittskontrollsystem kpl. mit Kartenleser, Controller, Server und Software 
- Individuelle Zutrittsrechte für jede Tür zu individuell bestimmbaren Zeiten 
- Protokollierung aller Ereignisse 
- Komplett geliefert und funktionsbereit, inkl. Codekarten und in sämtliche Türen integriert 
- Sensiblen Bereichen in das System integriert
- Zugangskontrollanlage mit Karten- bzw. Chipleser/ Mietbereichszugangstür, ggfs. an den Gebäudezugängen und der Tiefgaragen- Zufahrt
- Zusammenführung der Verkabelung im Technikraum des Mietbereiches 
- Details sind zwingend in Absprache mit dem Mieter festzulegen 
- Trennung der Flächen in öffentlichen Bereich und nicht öffentlichen Bereich muss möglich sein</t>
  </si>
  <si>
    <t>22.6</t>
  </si>
  <si>
    <t>Zutrittskontrollsystem
Tiefgarageneinfahrt</t>
  </si>
  <si>
    <t xml:space="preserve">Anforderungen:
- Zutrittskontrollterminal, Hersteller Siemens Fabrikat SIPORT, für Außenanwendung 
- freistehende Standsäule V2A gebürstet für die o.g. Apparatur 
- Aufschaltung Rolltor und Schranke 
Zugang Tiefgarage zu den Treppenhäusern:
- Selbstverriegelnden Antipanik Schaltschlössern 
- Mit geteilter Druckernüsse und elektrisch angesteuertem Außendrücker 
- Permanente Einkuppelung des Außendrückers </t>
  </si>
  <si>
    <t>22.7</t>
  </si>
  <si>
    <t>Zutrittskontrollsystem
Zugangstüren Etagen</t>
  </si>
  <si>
    <t>Anforderungen:
- Zutrittskontrollterminal mit selbstverriegelnden Antipanik Schaltschlössern
- Mit geteilter Drückernuss und elektrisch angesteuertem Außendrücker 
- Permanente Einkuppelung des Außendrückers</t>
  </si>
  <si>
    <t>22.8</t>
  </si>
  <si>
    <t>Aufzügen mit Kartenleser zur Zutrittskontrolle</t>
  </si>
  <si>
    <t>22.9</t>
  </si>
  <si>
    <t>Klingel-, Video-, Gegensprechanlage</t>
  </si>
  <si>
    <t>Anforderungen:
- Zutrittskontrolle und Vorrichtung für Videogegensprechanlage 
- Gegensprechanlagen wird auf die Telefonanalge aufgeschaltet und an den Empfang vermittelt
- Haupteingang und  Einfahrten zur Tiefgarage mit Ruftableaus in modularer Bauweise
- Mietbereiche mit Vorrüstung für eine Klingelanlage inkl. einer Aufschaltung auf die Telefonanlage 
- Optional kann eine Gegensprechstelle pro Mietbereich nachgerüstet werden</t>
  </si>
  <si>
    <t>22.10</t>
  </si>
  <si>
    <t>Zusätzlich versperrbar</t>
  </si>
  <si>
    <t>22.11</t>
  </si>
  <si>
    <t>22.12</t>
  </si>
  <si>
    <t>Anforderungen:
- Die Räume dürfen von außen nur mittels Karte geöffnet werden
- Räume sind an das Hauszugangssystem anzuschließen
- Eine Notöffnung über einen Schlüssel muss möglich sein
- Von innen muss ein Öffnung immer sichergestellt sein
- Integration an ds elektronische Zutrittskontrollsystem sowie die Schließanlage
- Die notwendigen Anschlüsse und Leitungszuführungen werden nach Vorgaben des Mieters bereitgestellt
- Eine zusätzliche Sicherung, neben dem eingesetzten Zuko-System, wird mittels PIN-Abfrage vorgesehen sein
- Es dürfen keine Fenster vorhanden sein
- Die Räume sind an die EMA sowie die BMA an zu binden</t>
  </si>
  <si>
    <t>22.13</t>
  </si>
  <si>
    <t>22.14</t>
  </si>
  <si>
    <t>22.15</t>
  </si>
  <si>
    <t>23.</t>
  </si>
  <si>
    <t>Türen</t>
  </si>
  <si>
    <t>23.1</t>
  </si>
  <si>
    <t>Aufzugsvorräume</t>
  </si>
  <si>
    <t>Anforderungen:
- Türelemente mit Glasfüllung, Farbe nach Wahl des Mieters</t>
  </si>
  <si>
    <t>23.2</t>
  </si>
  <si>
    <t>Brandabschnittstüren</t>
  </si>
  <si>
    <t xml:space="preserve">Ausführung:
- Zur Trennung von Rauch- oder Brandabschnitten im Verlauf der Flure des Mietbereiches 
- Als lackierte Stahltüren gem. jeweiliger Brandschutz- Erfordernis 
- RRM mind. 1,135/ 2,13 
- Mit Feststellfunktion und integriertem Rauchmelder 
- Abschnittstüren stehen im laufenden Betrieb offen
- Mit OTS (Obertürschließer) für ständige Offenhaltung 
- Qualität der Türen muss gewährleisten, dass sie täglich mehrmals geschlossen und geöffnet werden (Anforderung Feuerversicherer)
- Alle Brandschutz-/Rauchschutztüren zwischen Mietbereichen, Treppenräumen und im Verlauf von Verkehrswegen innerhalb der Mietung muss mit Magnethaltern ständig offengehalten werden 
- Automatische Schließung im Brandfall gem. gesetzlicher Anforderungen und behördlicher Auflagen </t>
  </si>
  <si>
    <t>23.3</t>
  </si>
  <si>
    <t>Mietbereichstüren</t>
  </si>
  <si>
    <t>Anforderungen: 
- Glas- Rahmentür in T30/RS Qualität mit Offenhaltung
- 1,5 flgl.. verglaste Stahl- Rohrrahmentür
- Gem. Brandschutz- Anforderung 
- VSG 
- Einbruchhemmend 
- Vorrüstung für Magnet- und Riegelkontakt 
- Vorrüstung Anschluss an BMA und EMA 
- Vorrüstung für elektr. Türöffner und Zutrittskontrolle.</t>
  </si>
  <si>
    <t>23.4</t>
  </si>
  <si>
    <t>Anforderungen:
- Raumhohe Stahlumfassungszarge 
- Verglastem Seitenfeld (Glasfeld-Breite ca. 50 cm, Glastransparenz nach Wahl des Mieters) 
- Oberlicht
- Lackiert in der Farbe nach Mieterwunsch
- Gleitgelagerte Stahlbänder (3-fach)
- Türen als Ganzglasdrehtüren ESG bzw. Resopaloberfläche 4397-HW Macassar
- Schallschutzwert R'w 37 dB oder 45 db, mit dem Mieter zu definieren
- Sämtliche Türbeschläge und -Drückergarnituren werden in Edelstahl 
- Wartungsfrei 
- FSB
- Drücker/Knopf 
- Frei/Besetzt 
- PZ- oder Blindrosette
- Fabrikat Analog Wandsystem
- Türstopper für jede Tür FSB nach Wahl des Mieters
- gem. DIN 4109
- mit Schallex Bodendichtung auf Schwellenschiene.</t>
  </si>
  <si>
    <t>23.5</t>
  </si>
  <si>
    <t>Wie Büroflure</t>
  </si>
  <si>
    <t>23.6</t>
  </si>
  <si>
    <t>23.7</t>
  </si>
  <si>
    <t>Lagerräume und Archive oberirdisch</t>
  </si>
  <si>
    <t>Anforderungen: 
- Metalltür
- Farbe nach Wahl des Mieters
- Obentürschließer
- Lackiert in der Farbe nach Mieterwunsch
- Gleitgelagerte Stahlbänder (3-fach)
- Schallschutzwert R'w 37 dB
- Sämtliche Türbeschläge und -Drückergarnituren werden in Edelstahl 
- Wartungsfrei 
- FSB
- Drücker/Knopf</t>
  </si>
  <si>
    <t>23.8</t>
  </si>
  <si>
    <t>Lagerräume und Archive unterirdisch</t>
  </si>
  <si>
    <t>23.9</t>
  </si>
  <si>
    <t>23.10</t>
  </si>
  <si>
    <t>23.11</t>
  </si>
  <si>
    <t>Sanitärbereiche</t>
  </si>
  <si>
    <t>Wie Lagertüren in den Geschossen, allerdings mit umlaufenden Kunststoffeinleimer</t>
  </si>
  <si>
    <t>23.12</t>
  </si>
  <si>
    <t>Wie Sanitärbereich</t>
  </si>
  <si>
    <t>23.13</t>
  </si>
  <si>
    <t>Wie Büroflure, Schallschutzwert R'w 45 dB</t>
  </si>
  <si>
    <t>23.14</t>
  </si>
  <si>
    <t>Konferenzzentrum</t>
  </si>
  <si>
    <t>23.15</t>
  </si>
  <si>
    <t>Putzmittelräume</t>
  </si>
  <si>
    <t>23.16</t>
  </si>
  <si>
    <t>Anforderungen: 
- Lackierte Stahltüren 
- gem. Brandschutz T30
- Breite mind. 1,01 m 
- Kräftiges Einsteckschloss für den Einbau von Profilzylindern und Vorrüstung für den Einbau des Zugangskontrollsystem 
- Schutzrosette 
- Obentürschließer 
- Beschläge passend zu Bürotürbeschlägen 
- Schallschutz R´w 50 db.</t>
  </si>
  <si>
    <t>23.17</t>
  </si>
  <si>
    <t>Serverräume</t>
  </si>
  <si>
    <t>23.18</t>
  </si>
  <si>
    <t>IT-Werkstatt</t>
  </si>
  <si>
    <t>23.19</t>
  </si>
  <si>
    <t>23.20</t>
  </si>
  <si>
    <t xml:space="preserve">Anforderung: 
- Für den Transport von Paletten zu dimensionieren 
- Anbindung an die Zuko
- Gegensprechanlage
- Kartenleser und Vorrichtung für Videoüberwachung 
- Ausstattung gemäß Zuko und Überwachung der Außenfassade mittels Bewegungsmelder
- Einbruchshemmendes Glas  </t>
  </si>
  <si>
    <t>23.21</t>
  </si>
  <si>
    <t>Windfanganlage mit elektrischen Schiebetüren</t>
  </si>
  <si>
    <t>23.22</t>
  </si>
  <si>
    <t>Wie Lagerräume und Archive oberirdisch</t>
  </si>
  <si>
    <t>23.23</t>
  </si>
  <si>
    <t>23.24</t>
  </si>
  <si>
    <t>24.</t>
  </si>
  <si>
    <t>Wände</t>
  </si>
  <si>
    <t>24.1</t>
  </si>
  <si>
    <t>Anforderungen:
- Anordnung der Trennwandstellung muss flexibel auf Basis des Ausbaurasters erfolgen können
- Versetzen/Einbauen von  Brandschutz/Rauchschutztüren gemäß gesetzlicher Auflagen</t>
  </si>
  <si>
    <t>24.2</t>
  </si>
  <si>
    <t>Innenwände tragende</t>
  </si>
  <si>
    <t>Anforderungen:
- Mauerwerkswände geputzt mit Eckschutzschienen; keine Aufdopplung (zur Erreichung des Brandschutzes)
- Betonwände und Betondecken geputzt oder gespachtelt
- GK-Wände und GK-Decken mit Armierungsstreifen, gespachtelt und geschliffen 
- Dispersionsanstrich RAL 9010, Reinweiß
- Wandflächen mit Wandfließ, Fabrikat V+B Typ pro architectura 5 x 5 cm, Farbe nach Wahl des Mieters</t>
  </si>
  <si>
    <t>24.3</t>
  </si>
  <si>
    <t xml:space="preserve">Anforderungen:
- Alle Wände entgratet, gespachtelt und geschliffen mit deckenden Dispersionsanstrich, Farbe nach Wahl des Mieters
-  Wände zu den internen Fluren als Stahlrohrrahmenwand </t>
  </si>
  <si>
    <t>24.4</t>
  </si>
  <si>
    <t>Mietbereichstrennwände</t>
  </si>
  <si>
    <t>Anforderungen: 
- In GK oder als massive Wand in F90- Qualität 
- Gespachtelt, geschliffen und deckend gestrichen
- Farbe nach Wahl des Mieters.</t>
  </si>
  <si>
    <t>24.5</t>
  </si>
  <si>
    <t>Anforderungen: 
- Grundlage ist die Wandstellungsplanung des Mieters
- Ganzglaswände oder GK-Wände  
- Fabrikat: Stähle 
- Schallschutz R'w 37 db.
- GK-Wände: Gespachtelt, geschliffen, mit einem deckenden magnetischen Dispersionsanstrich und einem Wandflies 
- Farbe nach Wahl des Mieters
- gem. DIN 4109 (Rechenwert)</t>
  </si>
  <si>
    <t>24.6</t>
  </si>
  <si>
    <t>Anforderungen:
- Grundlage ist die Wandstellungsplanung des Mieters
- Fabrikat: Strähle Flex Wall 3400 oder GK Knauf
- Flurtrennwände als Ganzglaswände oder GK-Wände  
- In Feuerschutzqualität gemäß Anforderungen 
- Schallschutzwert R'w 45 dB 
- Gespachtelt, geschliffen und mit einem deckenden Dispersionsanstrich versehen 
- Farbe nach Wahl des Mieters 
- Vereinzelt Flächen als Magnet Tapete</t>
  </si>
  <si>
    <t>24.7</t>
  </si>
  <si>
    <t>24.8</t>
  </si>
  <si>
    <t>24.9</t>
  </si>
  <si>
    <t>24.10</t>
  </si>
  <si>
    <t>24.11</t>
  </si>
  <si>
    <t>24.12</t>
  </si>
  <si>
    <t>Anforderungen: 
- Gipskarton- Leichtbauwand gem. Brandschutzkonzept
- Gespachtelt, geschliffen und mit einem deckenden farbigen Latexanstrich ( Brillux ),Waschfest gem. DIN 52778 
- Farbton nach Wahl des Mieters
- Im Bereich der Küchenzeile Milchglasscheibe aus ESG mit Edelstahlhaltern Höhe von OK Unterschrank bis UK Oberschrank (min. 60 cm)</t>
  </si>
  <si>
    <t>24.13</t>
  </si>
  <si>
    <t>Anforderungen: 
- Gipskarton- Leichtbauwände
- Doppelt beplankt
- Schall- und Brandschutz nach Anforderung
- Beplankung mit für Nassräume zugelassenen Gipskarton-Platten 
- Unterkonstruktionen und ggf. Einbaugestelle für wandhängende Sanitärobjekte und Heizkörper  
- Wandfliese, wie Bodenfliese, türhoch 
- Einarbeitung eines Zierbandes aus andersfarbigen Fliesen im Wechsel in die Wandbekleidung
- Rohrdurchführungen und Fugen sind grundsätzlich mit wasserdichter, elastischer Fugenmasse abzudichten 
- Farbe nach Wahl des Mieters
- WC-Kabinen geschoßhoch mit geschlossenen GK-Wänden
- WC-Kabinen mit bodentiefen Wänden; keine aufgeständerten Wänden</t>
  </si>
  <si>
    <t>24.14</t>
  </si>
  <si>
    <t>Wie Sanitärbereiche</t>
  </si>
  <si>
    <t>24.15</t>
  </si>
  <si>
    <t>Wie Büroräume mit erhöhtem Schallschutz R´w = 45 db</t>
  </si>
  <si>
    <t>24.16</t>
  </si>
  <si>
    <t>24.17</t>
  </si>
  <si>
    <t>24.18</t>
  </si>
  <si>
    <t>Wie Büroräume mit erhöhtem Schallschutz R´w = 52 db und F90 Brandschutz</t>
  </si>
  <si>
    <t>24.19</t>
  </si>
  <si>
    <t>24.20</t>
  </si>
  <si>
    <t>24.21</t>
  </si>
  <si>
    <t>24.22</t>
  </si>
  <si>
    <t>24.23</t>
  </si>
  <si>
    <t>24.24</t>
  </si>
  <si>
    <t>24.25</t>
  </si>
  <si>
    <t>24.26</t>
  </si>
  <si>
    <t>25.</t>
  </si>
  <si>
    <t>Decken</t>
  </si>
  <si>
    <t>25.1</t>
  </si>
  <si>
    <t>Anforderungen:
- Hochwertige abgehängte und akustisch dämpfende GK-Decke</t>
  </si>
  <si>
    <t>25.2</t>
  </si>
  <si>
    <t>Anforderungen:
- Deckenflächen gespachtelt, geschliffen und mit deckenden Dispersionsanstrich versehen, Farbe nach Wahl des Mieters</t>
  </si>
  <si>
    <t>25.3</t>
  </si>
  <si>
    <t>Anforderungen:
- Alle Deckenflächen entgratet, gespachtelt, geschliffen und mit einem deckenden Dispersionsanstrich versehen, Farbe nach Wahl des Mieters 
- Vollflächig abgehängte Akustik Systemdecke 
- Schallabsorbierend mit silikatgebundener feiner Beschichtung z.B. StoSilent oder Scherff Aquinnotec (Nachhallzeit muss kleiner als 0,7 sein im unmöblierten Raum)
- Integrierte Zu- und Abluftauslässe</t>
  </si>
  <si>
    <t>25.4</t>
  </si>
  <si>
    <t>25.5</t>
  </si>
  <si>
    <t>25.6</t>
  </si>
  <si>
    <t>25.7</t>
  </si>
  <si>
    <t>25.8</t>
  </si>
  <si>
    <t>25.9</t>
  </si>
  <si>
    <t>25.10</t>
  </si>
  <si>
    <t>Anforderung:
- GK Decke 
- Hochwertige abgehängte und akustisch dämpfende GK-Decke mit umlfd. Schattennutprofil 
- Entwurf und Regeldetails erfolgt in Abstimmung mit dem Mieter</t>
  </si>
  <si>
    <t>25.11</t>
  </si>
  <si>
    <t xml:space="preserve">Anforderung:
- Abgehängte Decken als Alupaneel- Decken Modul 100 
- Gekantet, mit entsprechenden Revisionsrahmen 
- Verstärkung des Montagerahmens für Einbauelemente wie Leuchten und Lüftungsauslässe </t>
  </si>
  <si>
    <t>25.12</t>
  </si>
  <si>
    <t>25.13</t>
  </si>
  <si>
    <t>25.14</t>
  </si>
  <si>
    <t>25.15</t>
  </si>
  <si>
    <t>25.16</t>
  </si>
  <si>
    <t>Wie Büroräume, keine Wasserleitungen</t>
  </si>
  <si>
    <t>25.17</t>
  </si>
  <si>
    <t>25.18</t>
  </si>
  <si>
    <t>25.19</t>
  </si>
  <si>
    <t>25.20</t>
  </si>
  <si>
    <t>25.21</t>
  </si>
  <si>
    <t>25.22</t>
  </si>
  <si>
    <t>25.23</t>
  </si>
  <si>
    <t>25.24</t>
  </si>
  <si>
    <t>26.</t>
  </si>
  <si>
    <t>Bodenaufbau</t>
  </si>
  <si>
    <t>26.1</t>
  </si>
  <si>
    <t>Anforderungen:
- Rohdecken als Flachdecken, um eine möglichst hohe Flexibilität für haustechnische Nachrüstungen und Anschlüsse von Trennwänden zu gewährleisten
- Stahlbetondecken ca. 28 cm (bzw. nach statischen Erfordernissen)
- Aufgeständerter Hohlraumboden/Doppelboden, mit Gesamthöhe von 15 cm inkl. Teppich und einem lichten Profil von mindestens 9 cm
- Hohlraumboden/Doppelboden mit Unterflurtanks für die Elektro- und Daten-Versorgung mit Teppichboden belegt
- Jede zweite Ausbauachsen ein Bodentank am Fenster und einer in Raumtiefe
- Im Bereich der Fassaden verläuft eine Doppelbodentrasse, Breite 2 Felder
- Auf Mieterwunsch an weiteren Stellen der Mietung, insbesondere in die Raumtiefe, Bodentanks vermieterseits 
- Revisionsöffnungen 0,6 x 0,6 m</t>
  </si>
  <si>
    <t>26.2</t>
  </si>
  <si>
    <t>26.3</t>
  </si>
  <si>
    <t>26.4</t>
  </si>
  <si>
    <t>26.5</t>
  </si>
  <si>
    <t>26.6</t>
  </si>
  <si>
    <t>Anforderungen:
- Estrich</t>
  </si>
  <si>
    <t>26.7</t>
  </si>
  <si>
    <t>26.8</t>
  </si>
  <si>
    <t>26.9</t>
  </si>
  <si>
    <t>Anforderungen:
- Schwimmender Estrich mit Bodenabläufen 
- einschl. Fliese 10 cm Gesamtaufbau.</t>
  </si>
  <si>
    <t>26.10</t>
  </si>
  <si>
    <t>Wie Sanitärräume</t>
  </si>
  <si>
    <t>26.11</t>
  </si>
  <si>
    <t>26.12</t>
  </si>
  <si>
    <t>26.13</t>
  </si>
  <si>
    <t>26.14</t>
  </si>
  <si>
    <t>Anforderungen: 
- Wie Büroräume 
- Integrierter Rampe
- Last 5,0 KN/m²,
- Doppelboden 30 cm hoch</t>
  </si>
  <si>
    <t>26.15</t>
  </si>
  <si>
    <t>26.16</t>
  </si>
  <si>
    <t>26.17</t>
  </si>
  <si>
    <t>26.18</t>
  </si>
  <si>
    <t>26.19</t>
  </si>
  <si>
    <t>26.20</t>
  </si>
  <si>
    <t>26.21</t>
  </si>
  <si>
    <t>26.22</t>
  </si>
  <si>
    <t>27.</t>
  </si>
  <si>
    <t>27.1</t>
  </si>
  <si>
    <t>Anforderungen:
- Bodenbelag aus wertigem Naturstein oder Betonwerkstein 
- Genaue Spezifikation durch den Mieter 
- Steinbelag inkl. umlaufender Sockelleiste 
- Fabrikat nach Wahl des Mieters 
- Schalldämmmaß gem. Anforderungen DIN 18041
- Rutschfestes Material gemäß BGR 181 und VGB</t>
  </si>
  <si>
    <t>27.2</t>
  </si>
  <si>
    <t>Anforderungen:
- Treppenläufe und Podeste erhalten eine Fließenbelag 
- Treppenläufe als gespachtelte Fertigteilläufe werden schallentkoppelt auf die Podeste aufgelegt
- Bodenbelag aus wertigem Naturstein oder Betonwerkstein 
- Genaue Spezifikation durch den Mieter
- Steinbelag inkl. umlaufender Sockelleiste für Treppenhäuser, Fabrikat nach Wahl des Mieters
- Treppengeländer aus farblich beschichteten Stahl- Flach- und Rundprofilen mit einem Handlaufprofil aus Edelstahl 
- Podeste und Treppenläufe beleuchten 
- Rutschfestes Material gemäß BGR 181 und VGB</t>
  </si>
  <si>
    <t>27.3</t>
  </si>
  <si>
    <t>Anforderungen:
- Velours-Teppichbelag als Fliesen 
- Beanspruchungsbereich "extrem" 
- Stuhlrollengeeignet 
- Permanent antistatisch 
- ETG-Wert "extrem/gut" 
- Trittschallschutz &gt; 22db nach DIN EN ISO 717-2 
- Poleinsatzgewicht &gt; 750 g/m² mit entsprechenden gekettelten Teppichsockelleisten 
- Fabrikat Carpet Concept SLO 
- Farbe nach Wahl des Mieters
- Inkl. umlaufender Teppichsockelleiste, Farbe nach Wahl des Mieters 
- In Bereichen mit Doppelboden mit selbstliegenden Teppichfliesen inkl. Schlüterschiene 
- Fertig verlegt
- Rutschfestes gemäß BGR 181 und VGB</t>
  </si>
  <si>
    <t>27.4</t>
  </si>
  <si>
    <t>27.5</t>
  </si>
  <si>
    <t>27.6</t>
  </si>
  <si>
    <t>Anforderungen:
- Industrieparkett 
- Material Eiche
- Vollholz 12mm 
- Vor Ort abgeschliffen und versiegelt
- Rutschfestes Material gemäß BGR 181 und VGB</t>
  </si>
  <si>
    <t>27.7</t>
  </si>
  <si>
    <t>Anforderungen:
- Linoleum 2,0 mm 
- antistatisch 
- Bahnenware mit verschweißten Nähten 
- Inkl. Fußleisten
- Hersteller Amstrong, Typ: DLW Linoleum , Farbe nach Wahl des Mieters
- Rutschfestes Material gemäß BGR 181 und VGB</t>
  </si>
  <si>
    <t>27.8</t>
  </si>
  <si>
    <t>Anforderungen:
- Öl- und wasserfester Anstrich, an den Wänden 30 cm hochgeführt.
- Rutschfestes Material gemäß BGR 181 und VGB</t>
  </si>
  <si>
    <t>27.9</t>
  </si>
  <si>
    <t>27.10</t>
  </si>
  <si>
    <t>Wie Meetingpoints</t>
  </si>
  <si>
    <t>27.11</t>
  </si>
  <si>
    <t>Anforderungen:
- Pflegeleichten Feinsteinzeugfliesen
- 20/20 cm 
- Fabrikat V&amp;B , Farbe nach Wahl des Mieters
- Rutschfestes Material gemäß BGR 181 und VGB</t>
  </si>
  <si>
    <t>27.12</t>
  </si>
  <si>
    <t>27.13</t>
  </si>
  <si>
    <t>27.14</t>
  </si>
  <si>
    <t>27.15</t>
  </si>
  <si>
    <t>27.16</t>
  </si>
  <si>
    <t>Anforderungen:
- Installationsdoppelboden 
- Geeignet für IT-Systembereiche 
- PVC-frei, gem. DIN EN 12825, gem. DIN 4102 und gem. DIN EN 1081
- Mit Alu-Kaschierung umlaufend, aus Kautschuk 
- Hersteller Berger Fabrikat Mero, F30 
- Ohne Öffnungs- und Lüftungsplatte
- Rutschfestes Material gemäß BGR 181 und VGB</t>
  </si>
  <si>
    <t>27.17</t>
  </si>
  <si>
    <t>27.18</t>
  </si>
  <si>
    <t>27.19</t>
  </si>
  <si>
    <t>27.20</t>
  </si>
  <si>
    <t>Anforderungen:
- Hochwertiger Linoleum-Bodenbelag
- Extrem Beanspruchbar
- Erhöhte Belastung (Hubwagen)
- Auswahl in Abstimmung mit dem Mieter
- Rutschfestes Material gemäß BGR181 und VGB</t>
  </si>
  <si>
    <t>27.21</t>
  </si>
  <si>
    <t>Anforderungen:
- Wertiger Naturstein
- Qualität wie Granit Blanco saro inkl. umlaufender Sockelleiste
- Genaue Spezifikation und farbauswahl durch den Mieter
- Rutschfestes Material gemäß BGR 181 und VGB</t>
  </si>
  <si>
    <t>27.22</t>
  </si>
  <si>
    <t>27.23</t>
  </si>
  <si>
    <t>27.24</t>
  </si>
  <si>
    <t>28.</t>
  </si>
  <si>
    <t>Beleuchtung</t>
  </si>
  <si>
    <t>28.1</t>
  </si>
  <si>
    <t xml:space="preserve">Anforderungen:
- Aufbauleuchten mit Bewegungsmeldern zur Fluchtwegsicherung
- Je Geschoss/Treppenhaus 2 Stück Leuchten
- Steuerung der Beleuchtung über Lichtbedarfstaster mit Stromstoßschalter und Zeitautomatik pro Tür </t>
  </si>
  <si>
    <t>28.2</t>
  </si>
  <si>
    <t>Anforderungen: 
- Ausstattung mit Beleuchtungskörpern erfolgt entsprechend den ASR und der DIN EN 12464-1 und DIN 5025
- Hochwertige direkt und indirekt abgependelte Beleuchtung 
- Fabrikat Pendelleuchten: 5051AL-AD/III/2x80 E Hängeleuchten Fabrikat Trilux, Parabolspiegelraster RSX  - Fabrikat Stehleuchten: 
- Tobias Grau Fabrikat XT-A
- Leuchten verfügen über für Bildschirmarbeitsplätze geeigneten allseitig entblendeten Reflektor
- 500 Lux 2-reihig
- Raumweise und je Reihe separat geschaltet
- Schaltung als Serienschaltung je Raumtür mit Tageslichtsensor
- Die Beleuchtung der Nutzflächen wird über ein flexibles, ausgerichtetes Leerrohrsystem mit Deckenauslassdosen in jeder Achse sichergestellt</t>
  </si>
  <si>
    <t>28.3</t>
  </si>
  <si>
    <t>Anforderungen: 
- In der abgehängten Decke integrierte Beleuchtung
- Fabrikat Zumtobel Typ Panos, als Deckenspots mit Niedrigenergieleuchten 
- Flure mit Wandleuchten
- Die Wahl der Beleuchtung in den Flurbereichen erfolgt in Abstimmung mit dem Mieter 
- Energiebedarf gem. dem Energiekonzept</t>
  </si>
  <si>
    <t>28.4</t>
  </si>
  <si>
    <t>28.5</t>
  </si>
  <si>
    <t>28.6</t>
  </si>
  <si>
    <t>28.7</t>
  </si>
  <si>
    <t>28.8</t>
  </si>
  <si>
    <t>28.9</t>
  </si>
  <si>
    <t>Anforderungen: 
- Einbaustrahler Eco im Bereich der Küchenzeile 
- Allgemeinbeleuchtung Deltalight "square".</t>
  </si>
  <si>
    <t>28.10</t>
  </si>
  <si>
    <t>Anforderungen: 
- Ausleuchtung erfolgt mit hochwertigen Downlights 
- Fabrikat Zumtobel Typ Panos 
- gemäß ASR und Spiegelbeleuchtung 
- Mit Bewegungsmeldern</t>
  </si>
  <si>
    <t>28.11</t>
  </si>
  <si>
    <t>28.12</t>
  </si>
  <si>
    <t>28.13</t>
  </si>
  <si>
    <t>28.14</t>
  </si>
  <si>
    <t>28.15</t>
  </si>
  <si>
    <t>28.16</t>
  </si>
  <si>
    <t>28.17</t>
  </si>
  <si>
    <t>28.18</t>
  </si>
  <si>
    <t>28.19</t>
  </si>
  <si>
    <t>28.20</t>
  </si>
  <si>
    <t>Foyersbereich mit repräsentativer Beleuchtung</t>
  </si>
  <si>
    <t>28.21</t>
  </si>
  <si>
    <t>28.22</t>
  </si>
  <si>
    <t>28.23</t>
  </si>
  <si>
    <t>29.</t>
  </si>
  <si>
    <t>Bodentanks</t>
  </si>
  <si>
    <t>29.1</t>
  </si>
  <si>
    <t>Anforderungen:
- Versorgung der Arbeitsplätze gemäß planerischen Vorgaben des Mieters 
- Zwei brüstungsorientierte Trassen 
- Bodenebenen
- Standardisierter Bodentank 
- Jede zwei Ausbauachsen am Fenster und 1 x in der Raumtiefe 
- Für mind. 9 Einbaueinheiten
- Absperrbar
Bestückung der Bodentanks: 
- Fabrikat: Ackermann Typ GB3
- 2 separaten Stromkreisen weiß und orange für EDV (orange) und Normal (weiß) Storm 
- 2 x Doppelsteckdose mit Steckertyp RJ45 ist 4
- 2 x Doppelsteckdose Normalstrom (weiß) Fabrikat Schuko
- 2 x Doppelsteckdose EDV Strom (Orange) Fabrikat Schuko
- Lage und Deckelöffnung der Bodentanks wird vom Mieter bestimmt
- Tertiärverkabelung in KAT 7 Kupfer</t>
  </si>
  <si>
    <t>29.2</t>
  </si>
  <si>
    <t>29.3</t>
  </si>
  <si>
    <t>29.4</t>
  </si>
  <si>
    <t>29.5</t>
  </si>
  <si>
    <t>29.6</t>
  </si>
  <si>
    <t>29.7</t>
  </si>
  <si>
    <t>29.8</t>
  </si>
  <si>
    <t>29.9</t>
  </si>
  <si>
    <t>29.10</t>
  </si>
  <si>
    <t>29.11</t>
  </si>
  <si>
    <t>29.12</t>
  </si>
  <si>
    <t>29.13</t>
  </si>
  <si>
    <t>29.14</t>
  </si>
  <si>
    <t>29.15</t>
  </si>
  <si>
    <t>29.16</t>
  </si>
  <si>
    <t>29.17</t>
  </si>
  <si>
    <t>29.18</t>
  </si>
  <si>
    <t>29.19</t>
  </si>
  <si>
    <t>29.20</t>
  </si>
  <si>
    <t xml:space="preserve">Wie Büroräume, mit zusätzlicher Aufsatzsäule, auf Bodentank montiert, Hersteller Bachmann Fabrikat LanLight. </t>
  </si>
  <si>
    <t>29.21</t>
  </si>
  <si>
    <t>29.22</t>
  </si>
  <si>
    <t>30.</t>
  </si>
  <si>
    <t>ELT, Schalter und Steckdosen</t>
  </si>
  <si>
    <t>30.1</t>
  </si>
  <si>
    <t>Anforderungen:
Schalterprogramm: 
- Repräsentatives Flächenschalter-Programm, in Weiß oder grau-Weiß 
- Fabrikat: Gira Standard 55
- Funkschalter an festen Position nach Abstimmung mit dem Mieter
- Bereichsweise oder Achsenweise Steuerung
- Individuell, pro Mieteinheit programmierbar 
- Kombinationen mit Kombinationsabdeckplatten
- 1 Reinigungssteckdose je Raumtür unterhalb des Lichtschalters
- In offenen Bürostrukturen ist eine vergleichbare Position und Menge der Steckdosen vorzusehen
Beleuchtung:
- Jeweils über einen separaten Stromschaltkreis
- Schaltbar von Bürotür/Büroeingang
- Fabrikat: Gira Standard 55
- Funkschalter an festen Position nach Abstimmung mit dem Mieter
- Bereichsweise oder Achsenweise Steuerung
- Kombinationen mit Kombinationsabdeckplatten
-  Installation einer geschossweisen elektrotechnischen Generalschaltung für die Beleuchtung
- Entsprechend dem folgenden Lichkonzept durch den Lichtplaner
- Mieter behält sich das Recht vor, die Planung der Elektroversorgung bis hin zur Installation der ELT-Zähler an seine Notwendigkeiten anzupassen</t>
  </si>
  <si>
    <t>30.2</t>
  </si>
  <si>
    <t>Anforderungen:
- Wie Büroräume
- Flure erhalten Bewegungsmelder und Taster in den Eingangsbereichen mit Stromstoßschalter und Reinigungssteckdosen in Flurwänden nach Erfordernis mind. alle 5 m
- Zusätzliche Stromanschlüsse in Treppenhäusern gem. Absprache
- In Fluren ELT- und Datenzuleitungen für Wandeinbau von Bildschirmen gem. Mieterwunsch Verkabelung erfolgt über Bodentanks, die Anordnung erfolgt nach Vereinbarung mit dem Mieter</t>
  </si>
  <si>
    <t>30.3</t>
  </si>
  <si>
    <t>30.4</t>
  </si>
  <si>
    <t>Wie Büroflure, zusätzlich ELT- Anschlüsse für Getränkeautomaten</t>
  </si>
  <si>
    <t>30.5</t>
  </si>
  <si>
    <t>30.6</t>
  </si>
  <si>
    <t>30.7</t>
  </si>
  <si>
    <t>30.8</t>
  </si>
  <si>
    <t>Anforderungen:
- Wie Büroflure
Ausstattungsumfang jedoch mindestens:
- Steckdose Kaffeeautomat
- Steckdose für Kühlschrank
- Steckdose für Warmwasserspeicher
- Steckdose für Geschirrspüler
- Steckdose für Unterschrankbeleuchtung/Dunsthaube
- 2 Steckdosen 2-fach Steckdose für Arbeitsfläche</t>
  </si>
  <si>
    <t>30.9</t>
  </si>
  <si>
    <t>Wie Büroflure, zusätzlich 1 Rasiersteckdose mit Deckel je Waschtisch und  Beleuchtung wird über Bewegungsmelder mit Nachlaufzeit geschaltet</t>
  </si>
  <si>
    <t>30.10</t>
  </si>
  <si>
    <t>30.11</t>
  </si>
  <si>
    <t>Wie Büroräume, zusätzlich ein Stromanschluss an der Decke und die Ausstattungsbeschreibung ist in Zusammenarbeit mit einem Medienplaner zu erstellen.</t>
  </si>
  <si>
    <t>30.12</t>
  </si>
  <si>
    <t>30.13</t>
  </si>
  <si>
    <t>30.14</t>
  </si>
  <si>
    <t>Wie Büroräume und zusätzlich sollte jeder Patchraum 1 x Stromanschluss Drehstrom 400 v, 16 A.</t>
  </si>
  <si>
    <t>30.15</t>
  </si>
  <si>
    <t>Wie Büroräume
Ausstattung zusätzlich:
- 20 Schuko Doppelsteckdosen mit Feinschutz pro Steckdose im Eingangsbereich mit 230 V Wechselstrom
- Separaten Stromkreis für diese Steckdosen von der sonstigen Stromversorgung der Räume getrennt
- Jede Steckdosen in diesem Raum mit Feinschutz
- Notausschalter für die Gesamtversorgung der Räume muss über eine im Eingangsbereich montierte und gegen unbeabsichtigtes Auslösen geschützten werden</t>
  </si>
  <si>
    <t>30.16</t>
  </si>
  <si>
    <t>30.17</t>
  </si>
  <si>
    <t>30.18</t>
  </si>
  <si>
    <t>30.19</t>
  </si>
  <si>
    <t>30.20</t>
  </si>
  <si>
    <t>30.21</t>
  </si>
  <si>
    <t>30.22</t>
  </si>
  <si>
    <t>31.</t>
  </si>
  <si>
    <t>31.1</t>
  </si>
  <si>
    <t>Teeküchenausstattung:
- Fabrikat der Alno-Gruppe 
- Oberschränke in der Länge der Unterzeile 
- Arbeitsplatte als Steinplatte
- Industrie- Geschirrspüler 75 cm tief
- Capaplex Anstrich nach Mietervorgabe
- ES- Spüle mit Exzenterverschluss 
- Einhebel- Mischbatterie mit Schwanenhals-Armatur 
- Warmwasser zentral 
- 1 weiterer Kaltwasser- Anschluss für Gewerbe- Kaffee- Automat
- Anschluss für Mikrowelle
- Geschirrspüler
- Kühlschrank in Griffhöhe
- 150l mit TK-Fach
- Gesonderter ELT-Schaltkreis für Kaffeeautomaten ist vorzusehen
- Unter-Schrank-Beleuchtung
- Integrierter Abfall-Sammelbehälter für 3-Sorten- Müllerfassung
- Besteck- Schubladeneinsatz
- Technisch Anschlussmöglichkeit eines Geschirrspülers 
- Brand-/Rauchmelder 
- Die Kücheneinbauten sowie die Küchenausstattung sollte durch den Küchenplaner erfolgen und in enger Abstimmung mit dem Katinenenkonzept stehen</t>
  </si>
  <si>
    <t>31.2</t>
  </si>
  <si>
    <t>Sanitärausstattung und Anzahl entsprechend den Arbeitsstättenrichtlinien:
- WC-Anlage wandhängend in Tiefspülform, deutsches Markenfabrikat; Farbe Weiß
- WC-Sitz
- WC-Papierhalter 
- Ersatzrollenhalter 
- Bürstengarnitur mit wandhängenden Halter, Fabr. Keuco, Farbe Weiß
- Urinale  mit automatischer wassersparender Druckspülung 
- Gebürstet Edelstahl- Bedienplatte 
- Einzelwaschtische mit Ablagefläche und mit nischenfüllender beschichteter Coreanplatte im WC-Vorraum, deutsches Markenfabrikat
- Zentraler Warmwasserversorgung
- Einhebelmischer
- Großflächiger, wandbündiger Kristallspiegel rechteckig, mit C-Kantenschliff, nicht sichtbare Befestigung
- Handwaschhygienekombination mit Seifenspender
- Papierspender und Abfallkorb in Edelstahl, nach Auswahl des Mieters
- WCs zusätzlich Kleiderhaken
- Damen WC´s 1 Hygienebeutelspender und Hygienebehälter</t>
  </si>
  <si>
    <t>31.3</t>
  </si>
  <si>
    <t xml:space="preserve">Ausstattung:
- 2 Duschen im UG mit Umkleide (m/w) 
- 5-10 Wertfachschränken verschließbar durch Münzeinwurf, doppelstöckig 
- Sitz- und Ablagemöglichkeiten sind in den Umkleiden vorzusehen
- Duschkabine raumhoch gefliest
- Duschbereiche erhalten einen Bodenbelag aus pflegeleichten Feinsteinzeugfliesen, 20/20 cm 
- Einhebelmischer. Fabrikat V&amp;B, Farbe nach Wahl des Mieters </t>
  </si>
  <si>
    <t>31.4</t>
  </si>
  <si>
    <t>31.5</t>
  </si>
  <si>
    <t>31.6</t>
  </si>
  <si>
    <t>31.7</t>
  </si>
  <si>
    <t>31.8</t>
  </si>
  <si>
    <t>Folgen Stromanschlüsse sind vorzusehen:
- 12 x Drehstrom 400 V, 16 A (gemäß Anforderungen durch den Mieter)
- 20 x Schuko 240 V, 16 A (gemäß Anforderungen durch den Mieter)
- 2 x Klimaanlage (redundant)
- 1 x USV Anlage
- Keine separaten Rahmen im Doppelboden 
- Absicherung des Stroms durch einen im Raum angebrachten Stromverteilungs- und Sicherungskasten
- Die Volt- und Amperanforderungen sind vom Mieter zu definieren
- Sollten Wasserzuleitungen nicht abbaubar sein, so muss eine entsprechende Wassermeldung und Alarmierung eingebaut werden
Netzwerkschrank:
- Baugleicher abschließbarer vormontierter Netzwerkschrank Typ Basis Rittal TS8
- HE 42 / Breite 800 mm, Höhe 2000 mm + 100 mm + 250 mm 
- Lüfter, Tiefe 800 mm / Gewicht ca. 180 kg. 
- Netzwerkschrank mit Zubehör wie Geräteböden, Schwerlastböden, Kabelträger, Steckdosenleisten, Ranierpanel (Stahl), Kabelführungsbögen, LWL Patchpanel, Kat 7-Patchpanel wie von BTR
- Türen an Front- und Rückseite
- Fronttür aus Sicherheitsglas öffenbar
- Seitenwände abnehmbar 
- Füße als Nivellierfüße
- Kabelführung durch den Boden
- Ventilatoren
- 19" Aufnahmeart mit Lochung nach DIN 43356
- HE 42 Anschlusspanel
- Breite 800 mm, Höhe 2000 mm + 100 mm, Tiefe 1000 mm 
- Gewicht ca. 180 kg</t>
  </si>
  <si>
    <t>31.9</t>
  </si>
  <si>
    <t>Wird durch einen Schreiner ausgeführt</t>
  </si>
  <si>
    <t>31.10</t>
  </si>
  <si>
    <t>Ausstattung:
- Sauberlaufzone/Edelstahlrahmen mit eingelassener Fußmatte
- Größe mind. 1,50/1,0 m
- Rollwagen geeignet 
- Stolper- und Rutschgefahren müssen ausgeschlossen sein</t>
  </si>
  <si>
    <t>31.11</t>
  </si>
  <si>
    <t xml:space="preserve">Ausstattung:
- Gestaltung des Eingangsbereiches in Absprache mit dem Mieter
- Sauberlaufzone/Edelstahlrahmen mit eingelassener Fußmatte
- Größe mind. 1,50/1,0 m
- Rollwagen geeignet 
- Stolper- und Rutschgefahren müssen ausgeschlossen sein
- Klingel-/Gegensprechanlage mit Vorhaltung für Video je Gebäudezugang und je Mietbereich mit Aufschaltungsmöglichkeit auf die Telefonanlage, integriert in den Empfangstresen
- Empfangstheke nach innenarchitektonischer Konzeption </t>
  </si>
  <si>
    <t>31.12</t>
  </si>
  <si>
    <t>31.13</t>
  </si>
  <si>
    <t>Wie Konferenzzentrum</t>
  </si>
  <si>
    <t>18.</t>
  </si>
  <si>
    <t>Gebäudezertifizierung</t>
  </si>
  <si>
    <t>Beschreibung Abweichung</t>
  </si>
  <si>
    <t>Gruppe</t>
  </si>
  <si>
    <t>Qualitäten Baustoffe</t>
  </si>
  <si>
    <t>Basisanforderungen Gebäude</t>
  </si>
  <si>
    <t>Behindertengerechtheit</t>
  </si>
  <si>
    <t>Bodenbelag</t>
  </si>
  <si>
    <t>Ausstattung</t>
  </si>
  <si>
    <t>Anforderung Mieter</t>
  </si>
  <si>
    <t>- Wandhängenden Ausgussbecken aus emailliertem Stahlblech mit hoher Rückwand und Aluklapprost
- Kaltwasseranschluss</t>
  </si>
  <si>
    <t>- Zentrale USV-Anlage  
- Absicherung des Stroms durch einen im Raum angebrachten Stromverteilungs- und Sicherungskasten
- Die Volt- und Amperanforderungen sind vom Mieter zu definieren
- Sollten Wasserzuleitungen nicht abbaubar sein, so muss eine entsprechende Wassermeldung und Alarmierung eingebaut werden
Netzwerkschrank:
- Baugleicher abschließbarer vormontierter Netzwerkschrank Typ Basis Rittal TS8
- HE 42 / Breite 800 mm, Höhe 2000 mm + 100 mm + 250 mm 
- Lüfter, Tiefe 800 mm / Gewicht ca. 180 kg. 
- Netzwerkschrank mit Zubehör wie Geräteböden, Schwerlastböden, Kabelträger, Steckdosenleisten, Ranierpanel (Stahl), Kabelführungsbögen, LWL Patchpanel, Kat 7-Patchpanel wie von BTR
- Türen an Front- und Rückseite
- Fronttür aus Sicherheitsglas öffenbar
- Seitenwände abnehmbar 
- Füße als Nivellierfüße
- Kabelführung durch den Boden
- Ventilatoren
- 19" Aufnahmeart mit Lochung nach DIN 43356
- HE 42 Anschlusspanel
- Breite 800 mm, Höhe 2000 mm + 100 mm, Tiefe 1000 mm 
- Gewicht ca. 180 kg</t>
  </si>
  <si>
    <t>- Daten-, Stromleitungen und Anschlüsse für Medientechnik in der Decke integriert für den Anschluss steuerbarer Elemente (Leinwand/Bildschirm, Verdunkelungsanlage etc.)
- Creston Steuermodul für die zentrale Steuerung der Medientechnik
- Türen, Wände, Beschattung, etc. mit Raumerkennung und Programmierbarkeit der einzelnen Module für jeden Raum
- Weitere Ausstattungskomponenten werden gemeinsam mit dem Medienplaner erarbeitet</t>
  </si>
  <si>
    <t>- Daten- und Stromkabel für Medientechnik sind in der Decke zu integrieren
- Weitere Ausstattungskomponenten werden gemeinsam mit dem Medienplaner eingebracht</t>
  </si>
  <si>
    <t xml:space="preserve">Es gelten:
- Anerkannte Regeln der Baukunst
- Anerkannte Regeln der Bautechnik
</t>
  </si>
  <si>
    <t xml:space="preserve">Material und Ausführung gemäß Baubeschreibung und/oder Abstimmung mit dem Mieter.
</t>
  </si>
  <si>
    <t xml:space="preserve">Anforderungen:
- Sämtliche zentrale Lüftungsanlagen enthalten Wärmerückgewinnung mit hohem Rückgewinnungsgrad
- Heizung gem. Mieterkonzept wird primär unter dem Aspekt möglichst geringer Verbrauchskosten erarbeitet
- Große Temperaturspreizung durch Rücklaufauskühlung über die Lüftungsanlagen
- Neben der Zeit- und Dämmerungsgeführten Außenbeleuchtung wird die Beleuchtung der Treppenhäuser und der Flure der Nutzungseinheiten außerhalb der Geschäftszeiten automatisch abgeschaltet
</t>
  </si>
  <si>
    <t>5,0 KN/m²</t>
  </si>
  <si>
    <t xml:space="preserve">5,0 KN/m²
</t>
  </si>
  <si>
    <t xml:space="preserve">1,0 KN/m²
</t>
  </si>
  <si>
    <t xml:space="preserve">3,5 KN/m²
</t>
  </si>
  <si>
    <t xml:space="preserve">10,0 KN/m²
</t>
  </si>
  <si>
    <t xml:space="preserve">Anforderungen: 
- Transformatorstation sind im UG
- Separate Räume für Zähler und Niederspannungshauptverteilung im UG 
- Es sind Zählerplätze für jede mögliche Nutzungseinheit in den Geschossen sowie eine Messung für den allgemeinen Bedarf vorgesehen
- Nach der Messung erfolgt die Weiterleitung direkt in die Nutzungseinheit bzw. an die zentrale Verteilung der allgemeinen Verbraucher
</t>
  </si>
  <si>
    <t xml:space="preserve">- Entsprechend den behördlichen Forderungen und den gesetzlichen Bestimmungen
- Gem. VDS Standard für technische Anlagen
</t>
  </si>
  <si>
    <t xml:space="preserve">- An die BMA angebunden
- Keine Sprinklerung
- Löschgassystem
</t>
  </si>
  <si>
    <t xml:space="preserve">Wie Patchräume
</t>
  </si>
  <si>
    <t xml:space="preserve">Löscheinrichtung nach den baurechtlichen Genehmigungen und dem Brandschutzkonzept.
</t>
  </si>
  <si>
    <t xml:space="preserve">Es gelten:
- Sprinkleranlage zum Brandschutz gemäß den folgenden gelten  Bestimmungen für die Planung, Einbau, Betrieb, Wartung und Prüfung von Sprinkleranlagen 
- Allgemeine Anforderungen gem. Brandschutznorm und Brandschutzrichtlinie für Sprinkleranlagen 
- Sofern diese Bestimmungen keine anderen Grenzen setzt, gelten die Angaben des Herstellers
- Die anlässlich der Typenprüfung nachgewiesenen Angaben des Herstellers sind zu berücksichtigen
- Sie können zur Ansteuerung und Inbetriebsetzung von Brandschutzeinrichtungen eingesetzt werden
- Sie müssen dem Stand der Technik entsprechen und so beschaffen, bemessen, ausgeführt und instand gehalten sein, dass sie wirksam und jederzeit betriebsbereit sind
- Kennzeichnung und Identifizierung der verantwortlichen Sprinklerfirma muss gewährleistet sein
</t>
  </si>
  <si>
    <t xml:space="preserve">- Entsprechend der Nutzung, Brandgefahr und Raumgeometrie
- Gemäß der Raum- und Flächenstruktur des Mieters
- Gegebenenfalls Unterteilung in Teilbereiche mit eigener Kontrollstation je Teilbereich
</t>
  </si>
  <si>
    <t xml:space="preserve">Es gelten:
- Bayerische Bauordnung 
- Baugenehmigung oder Vorbescheidsgenehmigung
</t>
  </si>
  <si>
    <t xml:space="preserve">Es gelten:
- DIN-Normen einschließlich VOB Teil C
- Baugenossenschaftliche Regelungen 
- Technische Baubestimmungen (ETB) 
in der jeweils bei Baugenehmigung geltenden Fassung
</t>
  </si>
  <si>
    <t xml:space="preserve">Es gelten:
- Arbeitsstättenverordnung und Arbeitsstättenrichtlinien
- Sämtliche gesetzliche Vorschriften für die Errichtung und den Betrieb von Arbeitsstätten
- Der aktuelle Stand der Bautechnik, sollten Leistungen den DIN-Vorschriften wiedersprechen
</t>
  </si>
  <si>
    <t xml:space="preserve">Anforderungen:
- In den Obergeschossen bis Unterkante gespachtelte Decke
- LRH Büros: mindestens 3,20 m
- LRH Flure: mindestens 3,20 m
- LRH EG: mindestens 3,20 m 
- LRH TG-Lager: mindestens 3,20 m
</t>
  </si>
  <si>
    <t>Haupteingang: 
- Inklusive Beschilderung und Kennzeichnung 
- Mit Foyer und Empfangstheke 
- Kleiner Wartebereich 
Nebeneingänge: 
- Für Personal 
- Für Lieferanten 
- Lieferanteingang müssen die Wege äußerst kurz gehalten werden</t>
  </si>
  <si>
    <t xml:space="preserve">Anforderungen:
- Zugangskontrollsystem mittels Leerverrohrung an allen Treppenhauszugängen
- Wandflächen gespachtelt, geschliffen und mit deckenden Dispersionsanstrich versehen, Farbe nach Wahl des Mieters
</t>
  </si>
  <si>
    <t xml:space="preserve">Anforderungen: 
- Gestaltung gemäß Grünkonzept und/oder unter Einbeziehung eines Landschaftsarchitekten
- Mit Effektbeleuchtung
- Leuchten an allen Zugangstüren, Fluchttreppen und Rampen
- Schaltung und Steuerung der Beleuchtung als Relasschaltung mit Zeitautomatik und Dämmerungsschalter
</t>
  </si>
  <si>
    <t xml:space="preserve">Anforderungen:
- Ein Wasseranschluss pro Terrasse
- Gestaltung in Abstimmung mit dem Mieter und/oder unter Einbeziehung eines Landschaftsarchitekten
</t>
  </si>
  <si>
    <t xml:space="preserve">Das Gebäude einschl. der technischen Einrichtungen wurde unter Berücksichtigung wirtschaftlicher Baunutzungskosten errichtet. Die technischen Anlagen werden auf Basis einer Lebenszyklusbetrachtung ausgewählt.
</t>
  </si>
  <si>
    <t xml:space="preserve">Anforderungen:
- USV im Serverraum zur Versorgung der Netzwerkschränke min. 15 Minuten. 
- Leistung der USV muss min. 40 KW abdecken
- Die USV muss geräuschneutral sein
</t>
  </si>
  <si>
    <t xml:space="preserve">Anforderungen:
- Gemäß DIN VDE V 0185-1 bis 4 
- Die Anlage soll der Klasse III entsprechen
- Ableitungen des Blitzschutzes werden verdeckt geführt
- Bewährung des Stahlbetons wird in den Blitzschutzpotentialausgleich einbezogen
- Im Rahmen des inneren Blitzschutzes werden in jedem Bereichsverteiler Überspannungsableiter Klasse II vorgesehen
- Informationstechnischen Anlagen wie BK, TK sind beim Gebäudeeintritten gegen Überspannungen zu schützen
</t>
  </si>
  <si>
    <t xml:space="preserve">Anforderungen: 
- Druckknopfmelder und Signaltongeber in jeder Etage
- Notstromversorgt 
- Leitungen der Alarmierungseinrichtungen mit Funktionserhalt im Brandfall 90 Minuten
- Weiterschaltung zu entsprechenden Sicherheits-, Not- und Rettungsstellen ist zu gewährleisten
</t>
  </si>
  <si>
    <t xml:space="preserve">Anforderungen:
- Druckknopfmelder und Signaltongeber in jeder Etage und an allen Flucht- und Rettungswegen 
- Automatische Rauchmelder in Technikzentralen
- Automatische Rauchmelder und eine Aufschaltung auf die Feuerwehr erfolgt gem. behördlicher Anforderung
- Aufschaltung des Mietbereiches auf die BMA, falls behördlich gefordert
</t>
  </si>
  <si>
    <t xml:space="preserve">Ausstattung:
- Zwei getrennt geführte Lichtwellenleiterkabel (LWL, 12 Gradientfasern, 62,5/125 µm, MMF, 800 MHz) 
- Aufschaltung über Paneles mit 12 Ports
- Steckdosen mit Feinschutz sind vorzusehen. 
</t>
  </si>
  <si>
    <t xml:space="preserve">Anforderungen: 
- Schwachstromkabel und Kabel der Informationstechnik werden getrennt verlegt durch Trennstege auf den Kabelbahnen oder durch räumliche Trennung
- Installation innerhalb der Nutzungsflächen erfolgt innerhalb des Doppel- bzw. Hohlraumboden ohne Führungssysteme gemäß DIN 50173
- Es sollte Platz für ca. 25% Reserve vorgesehen werden
</t>
  </si>
  <si>
    <t xml:space="preserve">Anforderungen: 
- Eine Ausleuchtung zur Festlegung der Access-Points muss nach dem Innenausbau erfolgen
- An den dann vorgesehen Access-Points sind Datendosen vom Typ RJ45 in Deckenhöhe zu installieren 
- Die gesamte Verkabelung für die Access-Points ist in der Decke vorzusehen
- Die Ausleuchtung und Anordnung der Access-Points ist unter Einbeziehung eines Fachplaners und unter Abstimmung mit dem Mieter vorzunehmen
</t>
  </si>
  <si>
    <t xml:space="preserve">Mieter behält sich das Recht vor, die Planung der Elektroversorgung bis hin zur Installation der ELT-Zähler an seine Notwendigkeiten anpassen zu lassen.
</t>
  </si>
  <si>
    <t xml:space="preserve">Anforderungen:
- Ab Hausanschlusskasten (HAK), spätestens jedoch ab Hauptverteiler steht ein reines 5-Leitersystem (TN-S-System) zur Verfügung 
- Eindeutige Beschriftung von Kabeln und Anlagen
- Dokumentation wird bei Einzug an den Mieter überreicht
- Ein Sprach- und Datenanschluss über Lichtwellenleiter muss am Übergabepunkt im Bürogebäude bereit gestellt werden
</t>
  </si>
  <si>
    <t xml:space="preserve">Der Vermieter wird in dem Objekt eine Niederspannungsversorgung gewährleisten und dafür Sorge tragen, einen eventuellen Traforaum möglichst nicht in den Mietbereich vom Mieter zu installieren.
</t>
  </si>
  <si>
    <t xml:space="preserve">Anforderungen:
- Das Objekt wird an das Breitbandkabel des Kabelnetzbetreibers für dieses Gebiet angeschlossen 
- Verstärker werden im UG vorgesehen 
- Je Mieteinheit wird eine Zuleitung inkl. dem erforderlichen Gewinn bis in die Fläche vorgesehen
</t>
  </si>
  <si>
    <t xml:space="preserve">Anforderungen:
- Es findet die Elektrifizierung der einzelnen Bereiche über zwei separate Stromkreise statt
- Einer der beiden Stromkreise sollte mittels Zeitschaltuhr oder manuell abgeschaltet werden können, um alle Verbraucher vom Netz nehmen zu können (oranger Stromkreis)
- Ein separate Abschaltung eines Stromkreises sollte für jede Mieteinheit über eine Zeitschaltuhr möglich sein
</t>
  </si>
  <si>
    <t xml:space="preserve"> Art der Lagerung, Verpackung und Stapelhöhe ist mit zu berücksichtigen
</t>
  </si>
  <si>
    <t>21° C</t>
  </si>
  <si>
    <t>15°C</t>
  </si>
  <si>
    <t>Stk.</t>
  </si>
  <si>
    <t>Aufzug</t>
  </si>
  <si>
    <t>Empfang / Foyer</t>
  </si>
  <si>
    <t>Hiermit erkläre ich als Anbieter der Flächen, dass</t>
  </si>
  <si>
    <t>BGF</t>
  </si>
  <si>
    <t>Miete exkl. Nebenkosten</t>
  </si>
  <si>
    <t>keine Rückbauverpflichtung</t>
  </si>
  <si>
    <t>gemäß gesetzlichen Bedingungen</t>
  </si>
  <si>
    <t>Thema</t>
  </si>
  <si>
    <t>Beschreibung</t>
  </si>
  <si>
    <t>Gesetzliche 
Bestimmungen</t>
  </si>
  <si>
    <t xml:space="preserve">Der Vermieter hat bei der Errichtung des Objektes, das in Qualität und Güte den Anforderungen eines modernen, zukunftsorientierten und hochwertigen Bürogebäudes zu entsprechen hat,  
1. die einschlägigen allgemein anerkannten Regeln der Baukunst und der Bautechnik,
2. die Bayerische Bauordnung und die Baugenehmigung, solange die nicht vorliegt die Vorbescheidsgenehmigung,
3. die DIN-Normen (DIN-Vorschriften einschließlich VOB Teil C), die baugenossenschaftlichen Regeln und die einheitlichen technischen Baubestimmungen (ETB) in der jeweils bei Baugenehmigung geltenden Fassung,
4. die Arbeitsstätten- und die Bildschirmarbeitsverordnung, sowie sämtliche gesetzlichen Vorschriften, die für die Errichtung und den Betrieb von Arbeitsstätten gelten,
in ihrer jeweils bei Vertragsabschluss gültigen Fassung einzuhalten. </t>
  </si>
  <si>
    <t>Das Gebäude erfüllt alle zur Zeit der Planung und Bauabwicklung gültigem Normen und Vorschriften:
- Stand der Technik
- Bay. Bauordnung
- Arbeitstättenverordnung
- Richtlinien der gewerbeaufsicht
- Nachweise des Brand- und Schallschutzes
- Energieeinsparverordnung EnEV 2009
- Vorschriften der Berufsgenossenschaft</t>
  </si>
  <si>
    <t>Wirtschaftlichkeit</t>
  </si>
  <si>
    <t>Zertifizierung</t>
  </si>
  <si>
    <t>Eine Zertifizierung nach DGNB Silber ist vorgesehen</t>
  </si>
  <si>
    <t>gemäß UI Präsentation ist das Büroprojekt mit dem DBNB-Gütesiegel in "Silber" vorzertifiziert (Zielsetzung: "Gold")</t>
  </si>
  <si>
    <t>Ökologie + Unbedenklichkeit 
von Baustoffen</t>
  </si>
  <si>
    <t>Die derzeitigen Erkenntnisse bezüglich ökologischen Bauens werden berücksichtigt. Insbesondere müssen alle verwendeten Materialien umweltverträglich sein. Es werden keine Baustoffe verwendet, die gesetzlich nicht zugelassen sind - dies bezieht sich auch auf FCKW haltige Baustoffe. Die gesetzlich geforderten Höchstwerte werden eingehalten.</t>
  </si>
  <si>
    <t>Alle einzubauenden sichtbaren Materialien sind rechtzeitig vor Ausführung zu bemustern. Hierzu wird eine Liste aller einzubauenden Fabrikate und Materialien vom Vermieter übergeben. Vor Ausführung der Innenausbauarbeiten ist eine Musterzone zu erstellen, so dass dabei alle auftretenden Anschlüsse, Materialien, Farben etc. mit Ensemblewirkung beurteilt werden können.</t>
  </si>
  <si>
    <t>Nutzungskonzept</t>
  </si>
  <si>
    <t>400 m² (BGF) Regelung ist darstellbar</t>
  </si>
  <si>
    <t xml:space="preserve">Das Gebäude ist in den öffentlichen Bereichen barrierefrei und in allen Belangen behindertenfreundlich herzustellen. Wo erforderlich, sind automatisch öffnende Türen vorzusehen (z. B. Türen aus der Tiefgarage zum TRH.) Die abschließende Festlegung erfolgt im Laufe der Gesamtplanung.
Eine zentral gelegene, allgemein zugängliche Behindertentoilette ist vorzusehen.
Die Obergeschosse werden generell nicht behindertengerecht oder barrierefrei/rollstuhlgerecht ausgeführt. Wegeflächen sind mit Rangiermöglichkeiten für Rollstuhlfahrer vorzusehen, insbesondere vor Türen und Lichtschaltern. </t>
  </si>
  <si>
    <t>In Bereichen mit Öffentlichkeitsverkehr wird das Gebäude behindertengerecht ausgebaut. Ein Behinderten WC wird im EG eingerichtet.</t>
  </si>
  <si>
    <t>Lastannahmen</t>
  </si>
  <si>
    <t xml:space="preserve">Allgemein gemäß DIN 1055
- Büronutzung einschl. Trennwandzuschlag 5,0 KN/m²
- Technik und Lager / Archive / Serverräume 10,0 KN/m²
- Dachterassen 3,5 KN/m²
- Dachterassen mit extensiver Begrünung 2,0 KN/m²
- Tiefgarage 5,0 KN/m²
- zusätzliche Lastverteilungsmaßnahmen oder -verstärkungen zum Aufstellen von Saves, Archivsystemen + schweren Geräten müssen gemäß Planung und Angabe des Mieters vorgesehen werden.
Vor Einbringung der jeweiligen Lasten ist die Bodenbelastbarkeit statisch zu prüfen und zu bestätigen.
 </t>
  </si>
  <si>
    <t>Alle Fußböden und Decken werden gemäß DIN 1055 für eine Verkehrslast von 5,0 KN/m² (inkl. Trennwände) ausgelegt.</t>
  </si>
  <si>
    <r>
      <t xml:space="preserve">Die zulässige Verkehrslast in den Büros beträgt </t>
    </r>
    <r>
      <rPr>
        <b/>
        <i/>
        <sz val="10"/>
        <color rgb="FFFF0000"/>
        <rFont val="Calibri"/>
        <family val="2"/>
        <scheme val="minor"/>
      </rPr>
      <t>3,5 KN/m²</t>
    </r>
    <r>
      <rPr>
        <i/>
        <sz val="10"/>
        <color theme="1"/>
        <rFont val="Calibri"/>
        <family val="2"/>
        <scheme val="minor"/>
      </rPr>
      <t xml:space="preserve"> (350 kg/m²)</t>
    </r>
  </si>
  <si>
    <t>EG: 750 Kp/m²
1. - 6. OG: 350 kp/m² in den Außenfeldern
                 500 kp/m² in der Mittelzone</t>
  </si>
  <si>
    <t>Die lichte Raumhöhe im Mietbereich (OKFF - UKFD) muss mindestens 3 m betragen und die gesetzlichen Richtlinien sowie die beschriebene Raumnutzung gewährleisten.</t>
  </si>
  <si>
    <t>Lichte Raumhöhen:
 - Büroflächen EG bis 5. OG = ca. 3,00 m (unter Betondecke)
 - WC`s / Teeküchen = 2,50 m (unter abgeh. Decke)
 - andere Bereiche = 2,50 m (unter abgeh. Decke)</t>
  </si>
  <si>
    <t>EG:
OKFFB bis UK abgeh. Decke: 2,90 m - 3,05 m
1. OG - 6. OG:
OKFFB bis UK abgeh. Decke: 2,80 m - 2,95 m</t>
  </si>
  <si>
    <t>Fassade / Fenster</t>
  </si>
  <si>
    <t xml:space="preserve">Generell: die Energieeinsparverordnung (ENEV) in ihrer aktuellen Fassung ist einzuhalten.
Die Fassade wird zu allen Seiten mit öffenbaren Fenstern ausgebildet (Dreh- Kippöffnungen), so dass eine natürliche Be- und Entlüftungsmöglichkeit besteht.
Eine problemlose Reinigung der Innen- und Aussenglasflächen muss gewährleistet sein. Ebenso muss für die Fassade ein schonendes Konzept zur Reinigung gewährleistet sein.
</t>
  </si>
  <si>
    <t>Die Fenster selbst erhalten eine Zweischeiben-Wärmeschutzverglasung mit einem U-Wert entsprechend der EnEV bzw. nach Wärmeschutzberechnung.</t>
  </si>
  <si>
    <r>
      <rPr>
        <b/>
        <i/>
        <sz val="10"/>
        <color rgb="FF0070C0"/>
        <rFont val="Calibri"/>
        <family val="2"/>
        <scheme val="minor"/>
      </rPr>
      <t>Gemäß UI Präsentation: Wärmeschutz gemäß ENEV 2009 wird erfüllt.</t>
    </r>
    <r>
      <rPr>
        <i/>
        <sz val="10"/>
        <color theme="1"/>
        <rFont val="Calibri"/>
        <family val="2"/>
        <scheme val="minor"/>
      </rPr>
      <t xml:space="preserve">
Aussenfassade / Innenhoffassade: raumhohe Elementfassade mit Wechsel aus öffenbaren und festverglasten Fenstern sowie geschlossenen Elementen.
Zurückgesetzte Fassadenbereiche und Erdgeschossfassaden: wie oben, bzw. festverglaste Fenster mit und ohne öffenbarem Oberlicht.
</t>
    </r>
    <r>
      <rPr>
        <b/>
        <i/>
        <sz val="10"/>
        <color rgb="FF0070C0"/>
        <rFont val="Calibri"/>
        <family val="2"/>
        <scheme val="minor"/>
      </rPr>
      <t>Gemäß UI Präsentation sind die Fenster öffenbar und somit leichter zu reinigen.</t>
    </r>
    <r>
      <rPr>
        <i/>
        <sz val="10"/>
        <color theme="1"/>
        <rFont val="Calibri"/>
        <family val="2"/>
        <scheme val="minor"/>
      </rPr>
      <t xml:space="preserve">
</t>
    </r>
  </si>
  <si>
    <t>Wärmedämmung nach DIN 4108 und ENEV
- EG: Alu Pfosten-Riegel-Konstruktion mit Schaufenstern mit teilweise öffenbaren Oberlichtern bzw. Alu-Einzelfenster im Bereich der Lochfassade (jedes 2. Fenster zum Öffnen)
- OG`s: Alu Pfosten-Riegel-Konstruktion mit eingesetzten Fensternflügeln mit festverglastem Unterlicht</t>
  </si>
  <si>
    <t>Die Mobilfunkerreichbarkeit innerhalb des Gebäudes muss gegeben sein.</t>
  </si>
  <si>
    <t>Gemäß UI Präsentation wird die Mobilfunkerreichbarkeit bis in das 3. UG gewährleistet.</t>
  </si>
  <si>
    <t>Sonnenschutz (außen)</t>
  </si>
  <si>
    <r>
      <t xml:space="preserve">Alle Fenster </t>
    </r>
    <r>
      <rPr>
        <b/>
        <i/>
        <sz val="10"/>
        <color rgb="FFFF0000"/>
        <rFont val="Calibri"/>
        <family val="2"/>
        <scheme val="minor"/>
      </rPr>
      <t>mit Ausnahme der Nordseite</t>
    </r>
    <r>
      <rPr>
        <i/>
        <sz val="10"/>
        <color theme="1"/>
        <rFont val="Calibri"/>
        <family val="2"/>
        <scheme val="minor"/>
      </rPr>
      <t xml:space="preserve"> erhalten einen sturmfesten, elektrisch betriebenen Sonnenschutz alsaußen liegende Jalousie. Die Steuerung erfolgt raumweise sowie zentral über ein BUS-System mit Absicherung über Wind- und Sonnenwächter.</t>
    </r>
  </si>
  <si>
    <r>
      <t>Außenfassade: außenliegender Sonnenschutz aus vorgesetzten Glasblendrahmen mit elektrisch horizontal verschiebbaren Sonnenschutzpaneelen</t>
    </r>
    <r>
      <rPr>
        <b/>
        <i/>
        <sz val="10"/>
        <color rgb="FFFF0000"/>
        <rFont val="Calibri"/>
        <family val="2"/>
        <scheme val="minor"/>
      </rPr>
      <t xml:space="preserve"> (zu allen Seiten?)
</t>
    </r>
    <r>
      <rPr>
        <i/>
        <sz val="10"/>
        <color theme="1"/>
        <rFont val="Calibri"/>
        <family val="2"/>
        <scheme val="minor"/>
      </rPr>
      <t>Innenhoffassade: außenliegender Sonnenschutz aus Vertikallamellenstores</t>
    </r>
    <r>
      <rPr>
        <b/>
        <i/>
        <sz val="10"/>
        <color rgb="FFFF0000"/>
        <rFont val="Calibri"/>
        <family val="2"/>
        <scheme val="minor"/>
      </rPr>
      <t xml:space="preserve"> (elektrisch? zu allen Seiten?)
</t>
    </r>
    <r>
      <rPr>
        <i/>
        <sz val="10"/>
        <color theme="1"/>
        <rFont val="Calibri"/>
        <family val="2"/>
        <scheme val="minor"/>
      </rPr>
      <t xml:space="preserve">Zurückgesetzte Fassadenbereiche und Erdgeschossfassaden: </t>
    </r>
    <r>
      <rPr>
        <i/>
        <u/>
        <sz val="10"/>
        <color theme="1"/>
        <rFont val="Calibri"/>
        <family val="2"/>
        <scheme val="minor"/>
      </rPr>
      <t>Sonnenschutzverglasung</t>
    </r>
    <r>
      <rPr>
        <b/>
        <i/>
        <sz val="10"/>
        <color rgb="FFFF0000"/>
        <rFont val="Calibri"/>
        <family val="2"/>
        <scheme val="minor"/>
      </rPr>
      <t xml:space="preserve"> (zu allen Seiten?)</t>
    </r>
  </si>
  <si>
    <t>Das Gebäude ist allseitig an der Außenfassade mit einem außenliegenden Sonnenschutz bestehend aus Lamellenraffstores ausgestattet. Die Bedienung erfolgt elektrisch.</t>
  </si>
  <si>
    <t>Blendschutz</t>
  </si>
  <si>
    <t>Für alle Fenster ist ein innenliegender Blendschutz vorzusehen (ohne Treppenhäuser).</t>
  </si>
  <si>
    <t>Alle Fenster erhalten einen inneren Blendschutz für die Büroarbeitsplätze mit Vertikallamellen, manuell bedienbar, geeignet für Bildschirmarbeitsplätze. Bedienung mittels Schnurzug.</t>
  </si>
  <si>
    <r>
      <t xml:space="preserve">Alle Fenster des Bürobereiches erhalten einen innenliegenden Blendschutz </t>
    </r>
    <r>
      <rPr>
        <b/>
        <i/>
        <sz val="10"/>
        <color rgb="FFFF0000"/>
        <rFont val="Calibri"/>
        <family val="2"/>
        <scheme val="minor"/>
      </rPr>
      <t>(zu allen Seiten?)</t>
    </r>
  </si>
  <si>
    <t>keine Angabe</t>
  </si>
  <si>
    <t>Schallschutz</t>
  </si>
  <si>
    <t>Raumakustik</t>
  </si>
  <si>
    <t>Es ist auf eine gute Isolierung der Räume untereinander zu achten. 
Grundlage für die Bemessung der Nachhallzeiten  ist die DIN 18041:
- T &lt; 0,7 Sekunden im unmöblierten Raum (gültig für alle Raum- und Flächentypen),
- T = 1,0 - 1,4 Sekunden (Foyer)
Bei höherer Lärmbelastung von außen ist eine Doppelfassade vorzusehen.
Die Einhaltung der gesetzlichen Vorgaben und Verordnungen wird über eine Berechnung nachgewiesen. Ein Nachweis ist für die noch abzustimmenden Bereiche am Objekt exemplarisch für jeden Raumtyp über Messungen zu führen.</t>
  </si>
  <si>
    <t>Der Schallschutz der Fenster wird entsprechend den Nutzungsanforderungen und den örtlichen Gegebenheiten ausgeführt.
Die Einhaltung der Nachhallzeiten in den einzelnen Räumen von &gt; 0,7 s ist grundsätzlich möglich. Dazu ist auch eine geeignete Möblierung oder Austattung mit dem Nutzer abzustimmen.</t>
  </si>
  <si>
    <t>Alle Büroflächen erhalten einen Akustikputz auf den Rohdecken. Bei mieterseitigem Einbau von abgehängten Decken ist zu beachten, dass die Dämmwirkung beeinträchtigt werden kann.
Alternativ könnten auch abgehangene Akustikplatten zum Einsatz können.</t>
  </si>
  <si>
    <t>Lärmbelastung von außen: Isolierverglasung Schallschutzklasse 3</t>
  </si>
  <si>
    <t>Grundlage für die Bemessung des Schallschutzes ist die DIN 4109, insbesondere Beiblatt 2.
Folgende Schallschutzanforderungen werden für die Mietbereiche vereinbart:
- Wände zwischen verschiedenen Mietbereichen: R` w = 53 dB
(Fassadenanschluss RLwP = 57 dB)
- Flurwände / Bürotrennwände bei Einzelbüroanordnung: R` w = 37 dB
(Tür = 27 dB)
- Flurwände / Bürotrennwände bei Kombi- oder Teambüro: R` w = 37 dB
(Tür = 27 dB)
- Wände von Konferenz- und Vorstandsbereich werden mit höherer Schallschutzanforderung ausgestattet:
max. R` w = 42 dB
Tür = 42 dB
Fassadenanschluss RLwP = 57 dB
- Die Wand-Fensteranschlüsse  der Büroräume werden in der gleichen Schallschutz-Qualität wie die restlichen Qualitäten des Schallschutzes der Raumwände durchgeführt.</t>
  </si>
  <si>
    <r>
      <t xml:space="preserve"> - Schallschutz des Eingangsbereiches entsprechend den Nutzeranforderungen.
 - Anschlüsse an Fensterpfosten werden bei Erfordernis über GK-Schwerter ausgeführt.
 - Schallschutz nach den jeweiligen Nutzungsbereichen.
 - Generell wird ein Schallschutz von R`w = 42 dB eingehalten </t>
    </r>
    <r>
      <rPr>
        <i/>
        <sz val="10"/>
        <color rgb="FFFF0000"/>
        <rFont val="Calibri"/>
        <family val="2"/>
        <scheme val="minor"/>
      </rPr>
      <t>(Türen in GK-Wänden: R`w = 27 dB)</t>
    </r>
    <r>
      <rPr>
        <i/>
        <sz val="10"/>
        <color theme="1"/>
        <rFont val="Calibri"/>
        <family val="2"/>
        <scheme val="minor"/>
      </rPr>
      <t>. 
 - Trennwände zu vertraulichen Bereichen oder zu Besprechungsräumen erhalten einen Schallschutz von R`w = 52 dB</t>
    </r>
    <r>
      <rPr>
        <i/>
        <sz val="10"/>
        <color rgb="FFFF0000"/>
        <rFont val="Calibri"/>
        <family val="2"/>
        <scheme val="minor"/>
      </rPr>
      <t xml:space="preserve"> (Türen zu Besprechungsräumen: R`w = 37 dB)</t>
    </r>
    <r>
      <rPr>
        <i/>
        <sz val="10"/>
        <color theme="1"/>
        <rFont val="Calibri"/>
        <family val="2"/>
        <scheme val="minor"/>
      </rPr>
      <t xml:space="preserve">.
- Systemtrennwände zwischen Büros und Flurbereichen werden mit Glasfüllungen und Glastüren erstellt, ohne besonderen Schallschutz </t>
    </r>
    <r>
      <rPr>
        <i/>
        <sz val="10"/>
        <color rgb="FFFF0000"/>
        <rFont val="Calibri"/>
        <family val="2"/>
        <scheme val="minor"/>
      </rPr>
      <t>(Türen ebenfalls ohne Schallschutzanforderung)</t>
    </r>
    <r>
      <rPr>
        <i/>
        <sz val="10"/>
        <color theme="1"/>
        <rFont val="Calibri"/>
        <family val="2"/>
        <scheme val="minor"/>
      </rPr>
      <t>.
- größere Besprechungs- oder Sitzungsräume bekommen zur Unterteilung manuell zu bedienende mobile Trennwände, z. B. Fabrikat Nüsing mit einem Schallschutzwert von R`w 57 dB</t>
    </r>
  </si>
  <si>
    <r>
      <t xml:space="preserve">für massive Wände: Schallschutz nach DIN
</t>
    </r>
    <r>
      <rPr>
        <b/>
        <i/>
        <sz val="10"/>
        <color rgb="FFFF0000"/>
        <rFont val="Calibri"/>
        <family val="2"/>
        <scheme val="minor"/>
      </rPr>
      <t>Schallschutz für andere Wände?</t>
    </r>
  </si>
  <si>
    <t>Schalldämmung nach DIN 4109</t>
  </si>
  <si>
    <t>Raumluftanlagen</t>
  </si>
  <si>
    <t>Die Fensterbänder haben Fensterflügel mit Drehkipp- bzw. Kippfunktion in jeder 2. Fensterachse.
Mechanische Abluft für die Sanitärbereiche mit Nachströmumg von Raumluft aus den Flurbereichen über Türunterdchnitte.
Zentrale Lüftungsanlage mit Wärmerückgewinnung für technische Betriebsräume, Archive, Nebenräume etc. im UG.
Mechanische Abluft und Entrauchung der TG nach Erfordernis.
Optional zusätzliche Teilklimaanlagen mit Kühlung für Sitzungs- und Besprechungsräume, Küchenlüftung nach Anforderung.
Serverräume in den Geschossen und Rechenzentren in den Untergeschossen erhalten eine zusätzliche Kühlung mittels Klimaschränken bzw. Deckenkühlgeräte. Die Versorgung erfolgt über eine separate Kältemaschine und/oder über Saug- und Schluckbrunnen, wenn ausreichende Leistung vorhanden.
Die optionale RLT-Anlage der Sitzungs- und Besprechungsräume erhalten ebenfalls Anschlüsse an die Kälteerzeugung.</t>
  </si>
  <si>
    <r>
      <t xml:space="preserve"> - die Be- und Entlüftung der Bürobereiche erfolgt über natürliche Fensterlüftung </t>
    </r>
    <r>
      <rPr>
        <b/>
        <i/>
        <sz val="10"/>
        <color rgb="FFFF0000"/>
        <rFont val="Calibri"/>
        <family val="2"/>
        <scheme val="minor"/>
      </rPr>
      <t>(mit einer mechanischen Lüftungsanlage mit unterstützender Kühlung?)</t>
    </r>
    <r>
      <rPr>
        <i/>
        <sz val="10"/>
        <color theme="1"/>
        <rFont val="Calibri"/>
        <family val="2"/>
        <scheme val="minor"/>
      </rPr>
      <t xml:space="preserve">
 - WC-Anlagen und Teeküchen werden mechanisch entlüftet, sofern diese Räume fensterlos sind.</t>
    </r>
  </si>
  <si>
    <t xml:space="preserve"> - die Entlüftung der innenliegenden WC-Anlagen erfolgt über die zentrale Hausanlage (gemäß DIN)</t>
  </si>
  <si>
    <t>Kälte / Kühlung</t>
  </si>
  <si>
    <t>Das Gebäude wird mit einer Bauteilaktivierung als Grundlastsystem für Heizung und Kühlung ausgestattet. Bei diesem "trägen System" werden im Heizbetrieb Leistungsdichten von ca. 25 bis 30 W/m² erreicht. Bei der Kühlung sind Werte von 30 bis 40 W/m² erzeilbar. Für höhere Leistungen und schnellere Regelungen der Raumtemperatur kommen Zusatzsysteme wie Heiz- oder Kühlkonvktoren zum Einsatz.</t>
  </si>
  <si>
    <r>
      <t xml:space="preserve">Wärmversorgung und Kühlung der Büroflächen über eine zentral gesteuerte Anlage. Die Grundlast für Heizung und Kühlung wird mieterunabhängig über die Betonkernaktivierung der Decken abgedeckt, die individuell regelbare Zusatzheizung und -kühlung ist über statische Plattenheiz-/kühlkörper mittels Thermostatventilen möglich. Gesamtkühlleistung 42 kW/m² (inkl. Beleuchtung). Darüber hinaus ist optional eine zusätzliche Kühlung mit Fancoil-Geräten - </t>
    </r>
    <r>
      <rPr>
        <b/>
        <i/>
        <sz val="10"/>
        <color rgb="FFFF0000"/>
        <rFont val="Calibri"/>
        <family val="2"/>
        <scheme val="minor"/>
      </rPr>
      <t>auf Kosten des Mieters</t>
    </r>
    <r>
      <rPr>
        <i/>
        <sz val="10"/>
        <color theme="1"/>
        <rFont val="Calibri"/>
        <family val="2"/>
        <scheme val="minor"/>
      </rPr>
      <t xml:space="preserve"> - nachrüstbar. </t>
    </r>
  </si>
  <si>
    <t>gemäß Expose ist eine Klimatisierung optional möglich.</t>
  </si>
  <si>
    <t>Umluftkühlgeräte (Klimageräte) in den Technikräumen</t>
  </si>
  <si>
    <t>Serverräume in den Geschossen und Rechenzentren in den Untergeschossen erhalten eine zusätzliche Kühlung mittels Klimaschränken bzw. Deckenkühlgeräte. Die Versorgung erfolgt über eine separate Kältemaschine und/oder über Saug- und Schluckbrunnen, wenn ausreichende Leistung vorhanden.</t>
  </si>
  <si>
    <t xml:space="preserve"> - mechanische Abluftanlage in den Sanitärbereichen</t>
  </si>
  <si>
    <t>Anschluss an das Fernwäremversorgungsnetz der Stadtwerke München.
Optinal kann der Fernwärmeanschluss mit einer thermischen Grundwassernutzung für Saug- und Schluckbrunnenanlage auf dem eigenen Grundstück für Heiz- und Kühlzwecke ergänzt werden.</t>
  </si>
  <si>
    <t>Plattenheizkörper mit Heiz- und Kühlfunktion in Verbindung mit der Betonkernaktivierung</t>
  </si>
  <si>
    <t xml:space="preserve"> - nach DIN
 - Nahwärmeversorgung im zentralen Heizhaus, witterungsgesteuert mit Nachtabsenkung
 - OG`s: statische Heizflächen als profilierte Kompaktheizkörper
 - EG: zus. teilweise mit Konvektoren
 - Temperaturregelung mit Thermostatventilen</t>
  </si>
  <si>
    <t xml:space="preserve"> - Büro- und Flurbereiche sowie Besprechungsräume: Veloursbelag mit hohem Strapazierwert, rollstuhlgeeignet.
 - WC-Anlagen: Steinzeugfliesen 30/30 cm, diagonal verlegt
 - Elektro- und Serverräume sowie Putzräume: Linoleumbelag
 - Eingangsbereiche und Treppenanlagen: Werksteinbelag
 -  Kantine: Parkett
 - Kelleräume: Staub bindenden Anstrich</t>
  </si>
  <si>
    <t xml:space="preserve"> - Büros: Teppichboden Fabrikat Vorwerk, Typ Perla, Farbe nach Wahl des Mieters aus der Musterpalette des Vermieters.
 - Teeküche: Linoleum, Fabrikat Armstrong / DLV Typ Marmorette 2,0/2,5/3,2 mm,  Farbe nach Wahl des Mieters aus der Musterpalette des Vermieters
 - Sanitärbereiche: Steinzeugfliesen
</t>
  </si>
  <si>
    <t xml:space="preserve"> - Nadelfilz Standard-Kollektion oder glw. Nach Wahl des Mieters
 - WC-Anlagen: Bodenfliesen, 20/20, anthrazitgrau</t>
  </si>
  <si>
    <t>1.) Büro- und Bereichstrennwände:
 - Tragende Innenwände: Stahlbeton
- Nichttragende Innenwände: doppelt beplankte GK-Metallständerwände, malerfertig in der Oberflächen-Qualitätsstufe Q2
- einfache Trennwände auf fertigen Estrich bzw. Hohlboden
- Branschutzwände auf Rohfußboden bzw. bis zur Rohdecke
2.) Systemwände:
- Trennwände zwischen Büros und Flurbereichen werden als Systemtrennwände mit Glasfüllungen und Glastüren erstellt.
3.) Mobile Trennwände:
- größere Besprechungs- oder Sitzungsräume bekommen zur Unterteilung manuell zu bedienende mobile Trennwände, z. B. Fabrikat Nüsing
4.) Schallakustische Maßnahmen sowie dekorative Wandbeläge obliegen dem Nutzer.</t>
  </si>
  <si>
    <r>
      <t xml:space="preserve">Massive Wände: Stahlbeton, Gasbeton o. Mauerwerk verputzt o. gespachtelt, weiß gestrichen.
Leichte Wände: Mauerwerk (nur optional bei Brandwänden) sonst GK-Ständerwerk, doppelt beplankt, weiß getrichen.
</t>
    </r>
    <r>
      <rPr>
        <b/>
        <i/>
        <sz val="10"/>
        <color rgb="FFFF0000"/>
        <rFont val="Calibri"/>
        <family val="2"/>
        <scheme val="minor"/>
      </rPr>
      <t xml:space="preserve">Malerfertig in der Oberflächen-Qualitätsstufe Q3?
</t>
    </r>
    <r>
      <rPr>
        <i/>
        <sz val="10"/>
        <color theme="1"/>
        <rFont val="Calibri"/>
        <family val="2"/>
        <scheme val="minor"/>
      </rPr>
      <t xml:space="preserve">Ein Flexibles Trennwandsystem wäre ebenfalls denkbar.
</t>
    </r>
  </si>
  <si>
    <r>
      <t xml:space="preserve"> - Trennwände innerhalb der Mieteinheiten: GK-Ständerwände, nach Erfordernis einfach o. doppelt beplankt, weiß
 - Trennwände zwischen den Mietbereichen: GK-Ständerwände, doppelt beplankt, F 90
 - Wände TRH.: Oberfläche mit gefilztem Kalk-Gipsputz mit zweifachem Farbanstrich, weiß
</t>
    </r>
    <r>
      <rPr>
        <b/>
        <i/>
        <sz val="10"/>
        <color rgb="FFFF0000"/>
        <rFont val="Calibri"/>
        <family val="2"/>
        <scheme val="minor"/>
      </rPr>
      <t xml:space="preserve">Oberflächen-Qualitätsstufe Q3? </t>
    </r>
  </si>
  <si>
    <t xml:space="preserve"> - Türen in GK-Wänden: einflügelige Vollholztüren (R´W = 27 dB + zu Besprechungsräumen R`w = 37 dB) mit Stahlumfassungszarge
 - Türen in Glaselementwänden: einflügelige Glastür (o. Schallschutz), passend zur Systemtrennwand
 - Türen zu WC-Räumen o. zu Elektro- bzw. Serverräumen: kunststoffbeschichtete Oberfläche mit Obentürschliessern
 - Flur- und TRH.-türen: Alu-Rahmen-Türe mit Blockzarge. Die technische Auststattung mit Türschließern, Offenhaltung etc. richtet sich nach den jeweiligen Anforderungen des Nutzers.
 - Türen im UG oder zu technikbereichen: Stahlblechtüren
Brandschutzanforderungen werden entsprechend dem Brandschutzgutachten berücksichtigt.
Türhöhe generell = 2,10 m</t>
  </si>
  <si>
    <r>
      <t xml:space="preserve"> - Eingangstüren: Stahl- bzw. Aluminiumrahmentüren mit Glasfüllung, Beschläge aus Edelstahl, </t>
    </r>
    <r>
      <rPr>
        <b/>
        <i/>
        <sz val="10"/>
        <color rgb="FFFF0000"/>
        <rFont val="Calibri"/>
        <family val="2"/>
        <scheme val="minor"/>
      </rPr>
      <t>Schallschutz?</t>
    </r>
    <r>
      <rPr>
        <i/>
        <sz val="10"/>
        <color theme="1"/>
        <rFont val="Calibri"/>
        <family val="2"/>
        <scheme val="minor"/>
      </rPr>
      <t xml:space="preserve">
 - Schacht-/Fluchttüren: Stahltüren lackiert, nach Brandschutz- und Schallschutzanforderungen
 - Innentüren: Vollspantürblätter, in Stahlzargen, Farbton nach Wahl des Mieters, Beschläge in Aluminium, Türen vorgerüstet für Profilzylinder
</t>
    </r>
    <r>
      <rPr>
        <b/>
        <i/>
        <sz val="10"/>
        <color rgb="FFFF0000"/>
        <rFont val="Calibri"/>
        <family val="2"/>
        <scheme val="minor"/>
      </rPr>
      <t xml:space="preserve">Glastüren o. Vollspantürblätter mit Glasausschnitt möglich.
</t>
    </r>
  </si>
  <si>
    <t>Innentüren: Stahlzargen farbig lackiert, Türblatt kunststoffbeschichtet, Farbe gem. Standardkollektion</t>
  </si>
  <si>
    <t xml:space="preserve"> - Grundsätzlich: gespachtelt mit Dispersionfarbe
 - Flurbereiche: GK-Decke mit Revisionsöffnungen
 - Besprechungs- u. Schulungsräume u. Eingangsbereich: akustisch wirksame gelochte GK-Decke
 - WC-Anlagen: geschlossene GK-Decke mit Revisionsöffnungen</t>
  </si>
  <si>
    <t xml:space="preserve"> - Stahlbetonflachdecken mit Betonkernaktivierung. Unterhalb der Decke können ggf. mietfremde Leitungen installiert sein ,so dass in diesen Bereichen eine abgehängte Decke vermieterseits eingebaut wird. Dies gilt insbesondere im 5. OG.
Alle Büroflächen erhalten einen Akustikputz auf den Rohdecken (Akustikthermdecke). Bei mieterseitigem Einbau von abgehängten Decken ist zu beachten, dass die Dämmwirkung beeinträchtigt werden kann.
 - in den Sanitärbereichen: GK-Decker, alternativ Metallkassettendecke</t>
  </si>
  <si>
    <t xml:space="preserve"> - abgehängte Mineralfaserdecke als Einlegesystem (herausnehmbar)</t>
  </si>
  <si>
    <t xml:space="preserve"> - in den Büroräumen: abgependelte Langfeldleuchten mit direkt/indirekter Beleuchtung (jeweils parallel zur Fensterachse 2 Reihen)
 - in Räumen mit abgehängten decken: Einbau-Downlights oder Langfeld- bzw. Rasterleuchten</t>
  </si>
  <si>
    <r>
      <t xml:space="preserve">Bürobereiche: Stehleuchten
Flurbereiche: Decken-Aufbauleuchten
Sanitärbereiche und Teeküchen: Einbauleuchten in der abgehängten Decke, </t>
    </r>
    <r>
      <rPr>
        <b/>
        <i/>
        <sz val="10"/>
        <color rgb="FFFF0000"/>
        <rFont val="Calibri"/>
        <family val="2"/>
        <scheme val="minor"/>
      </rPr>
      <t>nach Wahl des Vermieters</t>
    </r>
    <r>
      <rPr>
        <i/>
        <sz val="10"/>
        <color theme="1"/>
        <rFont val="Calibri"/>
        <family val="2"/>
        <scheme val="minor"/>
      </rPr>
      <t xml:space="preserve">
</t>
    </r>
  </si>
  <si>
    <t xml:space="preserve"> - gemäß Arbeitsstättenrichtlinie, Bildschirmarbeitsverordnung sowie DIN-Vorschrift 5035 Teil 7 und DIN EN 12464-1
 - in den Mieteinheiten als Standardrasterleuchten (Deckeneinbau) 
 - WC-Anlagen: Einbauleuchten</t>
  </si>
  <si>
    <t>Türen zur Trennung von Rauch- oder Brandabschnitten, OTS mit integriertem Rauchmelder und elektromagnetischer Offenhaltung, im Verlauf der Flure des Mietbereiches als Alu-Glas-Türen gem. jeweiliger Brandschutz- Erfordernis, RRM mind. 1,135/ 2,13, mit Feststellfunktion und integriertem Rauchmelder;  Abschnittstüren stehen im laufenden Betrieb offen.</t>
  </si>
  <si>
    <t>Stromversorgung Arbeitsplätze</t>
  </si>
  <si>
    <t>Das Gebäude wird grundsätzlich mit einem Hohlraumboden d = 15 cm ausgestattet.
An jedem Arbeitsplatz wird ein Bodenelektrant mit der vorgegebenen Austattung installiert.
In den Büro- und Sitzungsräumen kommen Bodentanks bzw. Mediensäulen zur Aufnahme der Strom- und LAN-Anschlussdosen. Aktive Komponenten sind nicht beinhaltet.</t>
  </si>
  <si>
    <t xml:space="preserve"> - im Flur: Doppelbodentrasse
 - in den Büro`s: Hohlraumböden (altern.: Doppelbodentrasse im Flur und vor der Fassade)
 - Auf der Rohdecke können ggf. Leitungen anderer Mieter installiert sein.
Die Arbeitsplatzversorgung erfolgt über Bodentanks in jeder zweiten Ausbauachse, Lage nach Wahl des Mieters.
Pro Bodentank sind je 2 Anschlüsse 230 V für EDV (orange), Beleuchtung (grün) und Sonstige (weiß) vorgesehen.</t>
  </si>
  <si>
    <t xml:space="preserve"> - Hohlraumboden
 - pro 15 m² nutzbarer Raumfläche ist 1 Elektrant mit je 1 Dreifachsteckdose und 3 Leerplätzen für Datenanschlüsse vorgesehen. </t>
  </si>
  <si>
    <t>Schalter und Steckdosen</t>
  </si>
  <si>
    <t>Jeweils 1 Stck. Schalter, Steckdose und Jalousietaster für den elektrisch betriebenen außenliegenden Sonnenschutz am Büroraumzugang.
In den Fluren alle 15 m ein Stück Beleuchtungstaster und Steckdose.</t>
  </si>
  <si>
    <t xml:space="preserve"> - in den Büro- und nebenräumen wird an den Türen an der Rauminnenseite eine Steckdose als Putzsteckdose unterhalb des Lichtschalters in der Wand angebracht.
 - in den Fluren ist eine Steckdose alle 10 m in der Wand vorgesehen.</t>
  </si>
  <si>
    <t>Teeküchen
Küche Konferenzbereich</t>
  </si>
  <si>
    <t>Küchenzeile mit Standardausstattung mit Ober- und Unterschränken sowie Arbeitsplatte und Rückfront aus Holzwerkstoff, Oberfläche hell beschichtet. Unterbaukühlschrank, geschirrspüler, Mikrowelle, Edelstahl-Spüle. Unterschrank mit fachböden und Schublade, denzentrale Wasserversorgung mit Untertischboiler 5 L. Erweiterung der Ausstattung auf Mieterkosten möglich.</t>
  </si>
  <si>
    <t>Sanitärräume</t>
  </si>
  <si>
    <t>Alle Sanitärobjekte werden in mittlerer Qualitätsstufe eingebaut, Urinale mit Näherungsautomatik, Handwaschbecken als Einzelwaschbecken mit auf den Fliesen befestigten Spiegeln. Anzahl der Sanitärobjekte nach Arbeitsstättenverordnung.
Im 1. UG sind Duschen mit einer Umkleide getrennt für Damen und Herren geplant.</t>
  </si>
  <si>
    <t>Ausstattung: Waschtisch ohne Unterba, Sanitärobjekte aus weißem Porzellan, zubehör Hewi oder glw.; Einhebelmischarmatur, Untertischboiler 5 L</t>
  </si>
  <si>
    <t xml:space="preserve">Ausführung nach den einschlägigen DIN-Normen. Anzahl der WC-Anlagen g. Arbeitsstättenrichtlinie.
 - Sanitärgegenstände in Sanitärporzellan weiß.
 - Spiegel über dem Waschtisch und Toilettenpapierhalter
 - Untertischboiler 5 L
</t>
  </si>
  <si>
    <t>Archive</t>
  </si>
  <si>
    <t>In den Büroetagen sollen Kleinarchive als Projektablage von ca. 110 m² gem. Raumplanung vorgesehen werden.
Die Lagerflächen von ca. 180 m² sollen ideralerweise im Untergeschoss eingeplant werden.</t>
  </si>
  <si>
    <t>Eingangshalle</t>
  </si>
  <si>
    <t xml:space="preserve">Die Eingangshalle bzw. der Eingangsbereich bis zu den Mietbereichen ist entsprechend architektonisch hochwertig zu gestalten. (z. B. Eingangstüren, Natursteinbelag, exklusive Beleuchtung, Tresen etc.). Die Qualität der Eingangsbereiche wird in Absprache mit dem Mieter vorgenommen.
Je Gebäudezugang wird eine Klingel-, Sprech- und Videoanlage aus Edelstahl mit Aufschaltmöglichkeit auf die Telefonanlage - integriert in den Empfangstresen - vorgesehen.
Die behindertenfreundlichen Aufzugsanlagen (Personen-, Lastenaufzug) sind entsprechend dem Design der Eingangshalle auszustatten. Die Fahrtgeschwindigkeit der Aufzüge im Bereich des Haupteingangs sind dem erhöhten Personenaufkommen entsprechend anzupassen. Für alle weiteren Aufzüge ist die Standard-Geschwindigkeit vorzusehen. </t>
  </si>
  <si>
    <t>Der Eingangsbereich wird repräsentativ und ansprechend gestaltet.
Das gesamte Gebäude wird mit einer behindertenfreundlichen Aufzugsanlage ausgestattet. Die Fahrtgeschwindigkeit beträgt 1,0 m/sec. Die Anzahl der Aufzüge wird auf die Anzahl der Arbeitsplätze abgestimmt.</t>
  </si>
  <si>
    <t>Die Hauseingangstüren sind mit einem elektrischen Türöffner ausgestattet. In den Eingangsbereichen befindet sich ein Tableau mit Klingel, Gegensprechanlage und Videokamera. Die Mieteinheiten in den anderen Geschossen sind an dieser Anlage angeschlossen und erhalten eine Sprechanlage als Tischgerät ohne Video. Der Anschluss weiterer Sprechanlagen bzw. Einrichtungen und einer Videoanlage erfolgt gegen Aufpreis.</t>
  </si>
  <si>
    <t>Für die Mietfläche ist jeweils eine Gegensprechanlage vom Empfang zum Haupteingang im Erdgeschoss enthalten.</t>
  </si>
  <si>
    <t>Anlieferung</t>
  </si>
  <si>
    <t xml:space="preserve">Es ist ein gekennzeichneter Nebeneingang (ebenerdig) für Lieferanten vorzusehen, welcher eine problemlose und barrierefreie Anlieferung per Lastenaufzug (mit einer Türbreite für Europaletten (800 x 1200 x 15 mm)) in alle Etagen ermöglicht. </t>
  </si>
  <si>
    <t>Die Anlieferung könnte über einen Nebeneingang am hinteren Ende des Gebäudes erfolgen. Es ist zu prüfen, ob dort eine problemlose Verteilung mittels eines Lastenaufzuges in alle Etagen möglich ist.</t>
  </si>
  <si>
    <t>Eigener Ladehof im UG - für Tieflader geeignet. Palettenfähige Fahrstühle in allen Etagen.</t>
  </si>
  <si>
    <t>2 Personenaufzüge (2300 x 1200, Türöffnung: 1.100 x 2.000 mm) mit einer Tragfähigkeit von 1.275 kg vorgesehen.</t>
  </si>
  <si>
    <t>Sanitätsraum</t>
  </si>
  <si>
    <t>Es ist ein Sanitätsraum von ca. 10 - 20 qm gem. architektonischem Konzept möglichst in der Nähe der Aufzüge bzw. dem Haupteingang zu errichten.
Dieser muss mit den für die Erste Hilfe und die ärztliche Erstversorgung erforderlichen Einrichtungen und Mitteln gem. ASR 38/2 - Sanitätsräume ausgestattet sein.
Zusätzlich sind weitere Liegeräume gem. ASR 31 vorzusehen.</t>
  </si>
  <si>
    <t>Serverraum</t>
  </si>
  <si>
    <t>noch zu verifizieren (zentraler Serverraum im UG?)</t>
  </si>
  <si>
    <t>Es ist ein Serverraum mit 240 m² im 1. UG vorgesehen.
Serverräume in den Geschossen und Rechenzentren in den Untergeschossen erhalten eine zusätzliche Kühlung mittels Klimaschränken bzw. Deckenkühlgeräte. Die Versorgung erfolgt über eine separate Kältemaschine und/oder über Saug- und Schluckbrunnen, wenn ausreichende Leistung vorhanden.</t>
  </si>
  <si>
    <t>Zentraler Serverraum im UG möglich</t>
  </si>
  <si>
    <t>Elektro-Verteilung</t>
  </si>
  <si>
    <t>Unterverteilung je Mieteinheit mit Sicherungsautomaten. In den Verteilern muss jeweils mind. 25% Reserveplätze für Nachrüstung freigehalten werden.
Die Verkabelungswege, die außerhalb des Mietbereiches verlaufen (Hausanschlussraum - Etagen), sind entsprechend gegen Fremdeinwirkung zu schützen und zu überwachen (z. B. Panzerrohr).
Die Verkabelung innerhalb des Miebereiches erfolgt im Hohlraumboden mit Doppelbodentrassen.</t>
  </si>
  <si>
    <t xml:space="preserve">Datennetzverkabelung flächendeckend (Arbeitsplätze und Sitzungsräume) nach Vorgabe sternförmig aus Datenracks, ausgehend von einem Hauptverteiler über Stockswersverteiler (LAN-Räume) bis zu den Arbeitsplätzen. Versorgung über Kat 7 Kabel bzw. nach Vorgabe über LWL-Leiter. </t>
  </si>
  <si>
    <t>Der Vermieter verlegt eine Zuleitung von der EVU-Messeinrichtung bis zu einem Mieterübergabekasten (spezifische Leistung von 50 W/m² Grundfläche).</t>
  </si>
  <si>
    <t>Für die Mieteimheiten wird eine leistung von 40 W/m² bereitgestellt. Die Elektro-Verteiler für die Büroeinheiten sind als Etagenverteiler konzipiert. Jede Mieteinheit wird mit einer eigenen Stromkreisverteilung ausgerüstet. Die Absicherung der einzelnen Stromkreise erfolgt mit FI-Schutzschalter und Sicherungsautomaten.</t>
  </si>
  <si>
    <t>Die Elektroanlage und speziell die Erdung entspricht VDE 800 Teil 2-310:2001-09 (DIN EN 50310): Anwendung von Maßnahmen für Potentialausgleich und Erdung in Gebäuden mit Einrichtungen der Informationstechnik.</t>
  </si>
  <si>
    <t>Die möglichen Nutzungseinheiten sowie die allgemeinen Anlagen werden separat aus dem Niederspannungsnetz versorgt. Die Transformatorstation werden im Außenbereich aufgestellt und mit Verkleidung/Bepflanzung eingehaust.</t>
  </si>
  <si>
    <t xml:space="preserve">Ab Hausanschlusskasten (HAK), spätestens jedoch ab Hauptverteiler steht ein reines 5-Leitersystem (TN-S-System) zur Verfügung. Es erfolgt eine eindeutige Beschriftung von Kabeln und Anlagen. Die zugehörige Dokumentation wird bei Einzug an den Mieter überreicht. </t>
  </si>
  <si>
    <t>MSR-Technik</t>
  </si>
  <si>
    <t>Es wird ein Gegensprechanlage mit Türöffnerfunktion mit Schwarz-weiß Bildübertragung an der Türsprechstelle am Haupteingang errichtet.
Der Vermieter erstellt die Rohbau-Leerverrohrung zur Installation des mieterseitigen Zutrittskontrollsystems.
Der Etagenruf (mir Rufunterscheidung) je Mieteinheit (2 Stück/Etage) erfolgt über einen Klingeltaster, der gem. dem Elektro-Schalterprogramm eingerichtet wird.
Zum Empfang der öffentlichen Rundfunk- und Fernsehprogramme im Gebäude wird ein Anschluss an das Breitband-Kabelverteilnetz des Kabelnetz-Betreibers im Hauptanschlussraum im Gebäude vom Vermieter eingerichtet.
Der Einbau des Zutrittskontrollsystems erfolgt mieterseitig.</t>
  </si>
  <si>
    <t xml:space="preserve"> - es ist eine Gegensprechanlage vom Empfang zum Haupteingang im Erdgeschoss vorgesehen.
 - der Anschluss der fernmeldeanlagen und Breitbandkabelanlagen regionaler Anbieter ist vom Mieter selbst zu beantragen. Eine Leitung ist durch den vermieter bis zur Mietbereichsgrenze vorbereitet. Der Anschluss und die mietbereichsweise Verteilung erfolgen durch den Mieter. Es besteht nach Rücksprache mit dem Vermieter die Möglichkeit des kostenpflichtigen Anschlusses an das im Gebäude vorhandene Breitbandkabelnetz.</t>
  </si>
  <si>
    <t xml:space="preserve"> - Die Hauseingangstüren sind mit einem elektrischen Türöffner ausgestattet. In den Eingangsbereichen befindet sich ein Tableau mit Klingel, Gegensprechanlage und Videokamera. Die Mieteinheiten in den anderen Geschossen sind an dieser Anlage angeschlossen und erhalten eine Sprechanlage als Tischgerät ohne Video. 
 - ein Anschluss der Dt. Telekom wird durch den vermieter bis zum Übergabepunkt in die Mieteinheit verlegt (unkonfektioniert, nicht aufgelegt)</t>
  </si>
  <si>
    <t>Schwachstromkabel und Kabel der Informationstechnik werden getrennt verlegt, entweder durch Trennstege auf den Kabelbahnen oder durch räumliche Trennung.
Die Installation innerhalb der Nutzungsflächen erfolgt innerhalb des Doppel- bzw. Hohlraumboden ohne Führungssysteme gemäß DIN 50173. Es sollte Platz für ca. 25% Reserve vorgesehen werden.</t>
  </si>
  <si>
    <t>Mieter behält sich das Recht vor, die Planung der Elektroversorgung bis hin zur Installation der ELT-Zähler an seine Notwendigkeiten anpassen zu lassen.</t>
  </si>
  <si>
    <t>Ersatzstrom - USV</t>
  </si>
  <si>
    <t xml:space="preserve">Das Gebäude soll für eine mieterseitige zu installierende wireless-LAN Verbindungen ausgerüstet werden. Hierzu werden in den Fluren im Abstand von 10 m Einzelsteckdosen im Bereich der Zwischendecke installiert. </t>
  </si>
  <si>
    <t>Sicherheits-/Zutrittskonzept</t>
  </si>
  <si>
    <t>Das Zugangskontrollsystem an den Eingängen und den Zugängen zu Mietbereichen wird vom Vermieter in Absprache mit dem Mieter vorgesehen. Die Sytemstruktur wird so vorgenommen, dass eine Aufteilung nach Bereichen und nach Etagen sowie nach öffentlichen und nicht öffentlichen Bereichen möglich ist.
Klingel-, Video- und Gegensprechanlage sowie Firmenschilder je Gebäudezugang mit Aufschaltmöglichkeit auf die Telefonanlage.</t>
  </si>
  <si>
    <t>Alle Zugangs- und Treppenhaustüren erhalten eine gemeinsame Schließanlage, optional mit elektrischer Türverriegelung und Magnetkartensteuerung.</t>
  </si>
  <si>
    <t xml:space="preserve"> - die Zugangstüren zum Mietbereich sind mit einem Profilzylinder ausgestattet. Diese Schlösser sind Teil der übergeordneten Schließanlage. Zusätzlich wird eine Zutrittskontrolle mit Kartenleser eingebaut. Mieterseits können Kameramodule eingebaut werden.
</t>
  </si>
  <si>
    <t>Die Gebäudezugänge erhalten eine Zutrittskontrolle. Gegen Hinterlegung eines Pfandes in Höhe von 20,00 € erhält die Mieterin Zugangsmedien für die Gebäudezugänge.</t>
  </si>
  <si>
    <t>Der Einbau einer Schließanlage mit Sicherheitsschlössern umfasst die Türen gem. Angabe in der Planung für alle Außentüren, für alle Mietbereichszugänge sowie für die allgemeinen Bereiche, die vom Mieter mit genutzt werden sowie für die Büroräume.</t>
  </si>
  <si>
    <t xml:space="preserve"> - Innentüren: Türen vorgerüstet für Profilzylinder</t>
  </si>
  <si>
    <t>Flächendeckende Brandmeldeanlage in den Fluren mit Alarmierung, Brand- und Rauchmelder in den UG nach behördlichen Vorgaben bzw. Brandschutzkonzept. BUS gesteuerte Brandmeldezentrale im UG bzw. EG mit Aufschaltung zur Feuerwehr.</t>
  </si>
  <si>
    <t>Um ein umfassendes und effizientes Gebäudemanagement betreiben zu können, ist  eine Gebäudeleitwarte als zentrale Bedien- und Überwachungsebene aller technischen Anlagen vorzusehen.
Die Aufschaltung erfolgt über die Regelebene (DDC-Stationen) und Schalt- und Meldegruppen für gewerkefremde Aufschaltungen.</t>
  </si>
  <si>
    <t>Das DDC System erfasst die nachfolgend aufgeführten Systeme: Lüftungsanlagen, Heizungsanlage, Sanitäranlagen, Kältetechnik, Aufzugsanlagen und Elektroanlagen. Detektiert werden die Anlagenzustände hinsichtlich der Sollwerte. Bei Abweichung von den Sollvorgaben werden Störmeldungen abgesetzt, die auf einem Paralleltableau angezeigt werden. z. B.: Riehmenüberwachung RLT, Brandschutzklappen, Pumpen etc.</t>
  </si>
  <si>
    <t>Löscheinrichtungen</t>
  </si>
  <si>
    <t>Handlöscher</t>
  </si>
  <si>
    <t>Handfeuerlöscher und andere Feuerlöschanlagen/-einrichtungen im Mietbereich - soweit behördlich gefordert - sind durch den Mieter einzurichten und zu warten.</t>
  </si>
  <si>
    <t xml:space="preserve"> - Feuerlöscher in den allgemein zugänglichen Bereichen nach Erfordernis entsprechend den behördlichen Auflagen.
 - Feuerlöscher in den Mieteinheiten sind vom Mieter entsprechend anzubringen und zu warten.</t>
  </si>
  <si>
    <t>Fluchtwege-
Beschilderung</t>
  </si>
  <si>
    <t>Alle behördlich geforderten Hinweis- und Notfallbeschilderungen wie z. B. Fluchtweg, Parkplatz, Fluchtwegpläne, feuerwehrzufahrt etc. werden gemäß Vorschrift erstellt und angebracht.</t>
  </si>
  <si>
    <t>Der Qualität des jeweiligen Objektes entsprechend, werden die Außenflächen mit Pflanzenbeeten und Solitärbepflanzung sowie Pflasterbelägen gestaltet.
Zugangsbereiche sind mit Pollerleuchten ausgestattet.
Die verbleibenden Freiflächen werden pflegeleicht gegrünt mit Rasen.
Im Bereich vor dem Gebäude wird auf dem Grundstück im Zufahrtsbereich ein Werbepylon mit ca. 3 m Höhe erstellt.</t>
  </si>
  <si>
    <t>Mieterbriefkästen sind im Außenbereich vor dem Haupteingang in ausreichender Anzahl und Größe nach Angabe des Mieters vorzusehen.</t>
  </si>
  <si>
    <t>Neben dem Eingangsbereich wird eine groß dimensionierte freistehende Briefkastenanalge aus Edelstahl vorgesehen.</t>
  </si>
  <si>
    <t>Im Eingangsbereich wird eine Sammelbriefkastenanlage eingebaut.</t>
  </si>
  <si>
    <t>Müllentsorgung</t>
  </si>
  <si>
    <t>Die Müllsammelstelle und Entsorgung erfolgt an zentraler Stelle, vorzugsweise im Außenbereich.
Die Abholung durch die Entsorgungsbetriebe erfolgt ebenerdig durch die Zufahrt.</t>
  </si>
  <si>
    <t>Sprinkler</t>
  </si>
  <si>
    <t>Zentrale Feuerlöschanlage (Sprinkler) in der TG und in der Sprinklerzentrale im UG mir Löschwasserbevorratung. Außenhydranten nach Erfordernis.</t>
  </si>
  <si>
    <t>gemäß UI Präsentation ist ein Gastronomie im Bereich im Erdgeschoss des Gebäudes geplant</t>
  </si>
  <si>
    <t>gemäß Expose ist eine Mitarbeiterverpflegung am Standort vorhanden.</t>
  </si>
  <si>
    <t>Parkplätze</t>
  </si>
  <si>
    <t>Es sind 74 Parkplätze im 1. UG + 164 Stellplätze im 2. UG in der TG vorgesehen.
Ebenso sind Einstellplätze für Fahrräder im 1. UG vorgesehen.</t>
  </si>
  <si>
    <t>Über 3000 Parkplätze im eigenen Parkhaus (TG) verfügbar.
Eigene Fahhrad-Garage für über 190 Fahrräder vorhanden.</t>
  </si>
  <si>
    <t>gemäß Expose sind 4.000 Stellplätze am Standort vorhanden.</t>
  </si>
  <si>
    <t>Beschriftungstafeln in den Eingangshallen im Erdgeschoss und die Orientierung durch Beschilderung in den Obergeschossen werden entsprechend dem Mieterwunsch erstellt.
Innerhalb der Mieteinheiten wird eine Beschilderung der Nebenräume und Büros entsprechend dem Mieterwunsch vorgesehen.</t>
  </si>
  <si>
    <t>Die Etagen- und Einzelraumbeschilderung obliegt dem Nutzer.</t>
  </si>
  <si>
    <t>Die Kosten der Einrichtung der Sammelschildanlagen, Hinweisschilder innerhalb und außerhalb der Baulichkeiten - auch im öffentlichen Verkehrsraum - und dergleichen, die sich nicht auf einzelne Mieter sondern auf das Objekt beziehen, werden von allen Mietern gleichmäßig im Verhältnis ihrer Bürofläche zur Gesamtbürofläche getragen.</t>
  </si>
  <si>
    <t>Im Eingangsbereich kann ein Firmenschild auf Kosten des Mieters angebracht werden.</t>
  </si>
  <si>
    <t>Beschriftung und Werbung</t>
  </si>
  <si>
    <t>Werbeanlagen können vom Mieter an den dafür vorgesehen Stellen angebracht werden. Gestaltung und Konstruktion sind vom vermieter freizugeben und unterliegen dem genehmigten Werbeanlagenkonzept.</t>
  </si>
  <si>
    <t>Bemerkungen Vermieter</t>
  </si>
  <si>
    <t>Barierrefreiheit + behinderten-freundliches Gebäudekonzept</t>
  </si>
  <si>
    <t>Elektroanlagen</t>
  </si>
  <si>
    <t>Der Brandschutz wird gemäß den behördlicher Forderungen und den gesetzlicher Bestimmungen ausgeführt.
Flächen müssen mit Open-Space-Arbeitsplätzen dargestellt werden können (z.B. entsprechend der 400 m² (BGF) Regelung oder gesprinklerte Flächen).</t>
  </si>
  <si>
    <t>Aussagen Baubeschreibung
"Perlacher Tor"</t>
  </si>
  <si>
    <t>Aussagen Baubeschreibung
für Quartier West</t>
  </si>
  <si>
    <t>Aussagen Baubeschreibung
für Business Campus</t>
  </si>
  <si>
    <t>Schwach-stromanlagen</t>
  </si>
  <si>
    <t>Telefon/
Breitband-verkabelung</t>
  </si>
  <si>
    <t>Gesetzliche Vorgaben sind zu erfüllen.</t>
  </si>
  <si>
    <t>Keine zwingende Anforderung des Mieters für Büroflächen.
TG muss den gesetzlichen Vorgaben entsprechen.</t>
  </si>
  <si>
    <t>Mitarbeiter-verpflegung</t>
  </si>
  <si>
    <t>Mobil-funkerreichbarkeit</t>
  </si>
  <si>
    <t xml:space="preserve">In Räumen mit höheren Wärmelasten sind Umluftkühlgeräte vorzusehen.
z. B. Konferenzräume, TK-Raum, Serverraum, Patchräume, USV-Raum
Die Dimensionierung wird durch den Vermieter auf der Basis der Belegungsplanung ausgearbeitet und dem Mieter vor Mietvertragsschluss zur Verfügung gestellt.
</t>
  </si>
  <si>
    <t>Konferenz-bereiche</t>
  </si>
  <si>
    <t>Insgesamt sind ca. 350 m² Konferenzfläche (gem. Raumplanung) mit einem Loungebereiche von 120 m² vorgesehen. Ein Garderobenbereich muss in diesem Bereich vorhanden sein.
Für die Raumaufteilung gemäß Planung werden die Büro- und Flurtrennwände in Gipskarton mit Glasfasertapete (Güte Q3) oder als flexibles Trennwandsystem ausgeführt. Eine Verglasung gemäß Mieterwunschsowie die Akustik- und Schallschutzanforderungen sind dabei zu berücksichtigen. Farbe nach Mieterwunsch.</t>
  </si>
  <si>
    <t>Summe Mehrpeise ohne MwSt.</t>
  </si>
  <si>
    <t>Mehrpreis (ohne MwSt.) 
aus Vermietersicht</t>
  </si>
  <si>
    <t>Vermieter Muster</t>
  </si>
  <si>
    <t>Keine Vorgaabe über die Struktur der Decke durch den Mieter.</t>
  </si>
  <si>
    <t>Brandabschnitts-türen</t>
  </si>
  <si>
    <t>Das Gebäude einschl. der technischen Einrichtungen wird unter Berücksichtigung wirtschaftlicher Baunutzungskosten und durch Auswahl geeigneter Konzepte, Technologien, Materialien und Baustoffe für den wirtschaftlichen Betrieb unter Beachtung von Langlebigkeit, Verfügbarkeit sowie Betriebs- und Wartungskosten bei höchster Flexibilität individueller Mieternutzung errichtet. Die technischen Anlagen werden auf Basis einer Lebenszyklusbetrachtung ausgewählt.</t>
  </si>
  <si>
    <t xml:space="preserve">Das Bürokonzept sieht einzelne Nutzungseinheiten als "Open Space Büros" in durchgehenden Büroflächen in Kombination mit Einzel- und Doppelbüros und Teambüros sowie Sonderzonen in der Gebäudemitte vor. Die Aufteilung der unterschiedlichen Bereiche erfolgt auf Basis der Flächenanforderungen des Mieters.
Die einzelnen Nutzungseinheiten sind so zu unterteilen, dass baurechtliche Anforderungen an den Brandschutz in der Nutzungseinheit nicht bestehen. 
Die Nutzungseinheiten sind durch entsprechende Wände mit offen zu haltenden Türen voneinander zu trennen.
In den Nutzungseinheiten sind alle erforderlichen Einrichtungen zu integrieren (z. B. Sanitärbereich, Elektroverteilung etc.). </t>
  </si>
  <si>
    <t>An allen Fassadenseiten ist ein außenliegender elektrischer Sonnenschutz vorzusehen. Der Sonnenschutz ist zentral, je Etage und je Achse bzw. raumweise bzw. zonenweise gemäß Mieterausbauplanung schaltbar. Der Sonnenschutz ist mit einem entsprechendem Überwachungssystem mit integriertem Wind- und Sonnenwächter vorzusehen.</t>
  </si>
  <si>
    <t>Die Büroräume erhalten einen textilen Bodenbelag, selbstliegende Fliesen, permanent antistatisch, Gesamtdicke mind. 8 mm nach DIN 53855 (Beanspruchungsklasse 4, rollstuhlfest) inkl. Teppichsockelleisten: Fabrikat ... oder gleichwertig (Materialpreis 35 € / m²), Farbe nach Wahl des Mieters. 
Die Werte für den normalen Schallschutz nach DIN 4109 sind einzuhalten, je nach Schallschutzkonzept wird ggf. ein erhöhter Schallschutz gefordert.
Sonderbereiche wie Empfang, Konferenz und Lounge erhalten einen hochwertigen Natursteinbelag, genaue Spezifikation den Mieter.
Technikräume sind mit einem Linoleum-Belag mit Linoeleum-Sockel, antistatisch und ableitfähig auszustatten, Hersteller und Farbe nach Wahl des Mieters..
Archiv und Nebenräume erhalten einen PVC-Belag, Hersteller und Farbe nach Wahl des Mieters.
Meetingspoints und Sanitärbereiche erhalten einen Fliesenboden, Hersteller und Farbe nach Wahl des Mieters.
Treppenhäuser sollen in Feinsteinzeug ausgeführt werden.
Die Bodenbeläge müssen rutschhemmend gemäß BGR 181 und anderer Richtlinien ausgeführt werden.
Stolper- und Rutschgefahren müssen ausgeschlossen sein.</t>
  </si>
  <si>
    <t xml:space="preserve">Die Energieversorgung der Arbeitsplätze erfolgt über einen aufgeständerten Hohlraumboden mit Doppelbodentrassen.
Die Lage und Anzahl der Bodentanks ist gemäß Raumplanung vorzusehen.
Jeder Arbeitsplatz erhält folgende Bestückung:
 - 6 x Steckdose für allgemein Strom sowie  3 x RJ45 Doppeldosen für LAN bzw. Telefon. 
Es ist pro Fensterachse 1 Bodentank zu stellen. Die Lage und Deckelöffnung der Bodentanks wird von Capgemini bestimmt.
Die Tertiärverkabelung erfolgt in KAT 7 Kupfer. </t>
  </si>
  <si>
    <t>Es werden sichtbare Schalter und Steckdosen in Schalterprogramm und in ausreichender Anzahl zur Gewährleistung der Funktionsfähigkeit vorgesehen.
 Die Reinigungssteckdosen in den Fluren und Gruppenräumen werden ca. alle 10 Meter vorgesehn.</t>
  </si>
  <si>
    <t>Pro Etage und ggf. Brandabschnitt (in Abhängigkeit der Etagengröße) ist jeweils ein Putzmittelraum vorzusehen, ausgestattet mit wandhängendem Ausgussbecken mit hoher Rückwand und Alu- Klapprost, Durchlauferhitzer und Stellmöglichkeit für Putzwagen sowie Lagerung von Reinigungsmitteln.</t>
  </si>
  <si>
    <t>Es wird eine MSR-Technik in freiprogrammierbarer DDC-Technik mit zentraler Strörmeldeüberwachung über BUS-System installiert, eine Weiterschaltung zu externen Stellen zwecks Überwachung ist möglich.
Der Vermieter installiert eine Licht-Abschalt-Zeit-Uhr, ab 23:00 Uhr, dann stündlich bis 03:00 Uhr.
Die Kälte- und Lüftungsanlagen werden  bereichsweise/raumweise als Zonenregelungen/Geschoss geregelt, entsprechend den Anforderungen.</t>
  </si>
  <si>
    <t>Gesetzliche Anforderungen für Notbeleuchtung und Kühlung Serverräume müssen erfüllt sein.</t>
  </si>
  <si>
    <t>Das Gebäude wird an das öffentliche Telefonfest- und Breitbandkabelnetz der Deutschen Telekom und M-Net angeschlossen.
Etwaig weitere Festnetz- und Mobilfunkanschlüsse können auf Mieterwunsch und zu dessen Kosten erfolgen.
Der Vermieter stellt 2 Hauseinführungspunkte zur Verfügung.
Satellitenempfänger für Mobilfunkmaßnahmen sind nicht gewünscht.</t>
  </si>
  <si>
    <t>Gesetzliche Vorgaben sind zu erfüllen.
Akustisches Meldesystem soll vom Vermieter eingebaut werden.</t>
  </si>
  <si>
    <t>Gesetzliche Vorgaben sind zu erfüllen.
Wartung, Prüfung etc. liegt im Aufgabengebiet des Vermieters.</t>
  </si>
  <si>
    <t>Gesetzliche Vorgaben sind zu erfüllen.
Beleuchtete Fluchtwegeschilder sind an den Notstrom zu binden.</t>
  </si>
  <si>
    <t>Es sind gemäß der Vorgaben ausreichend Stellplätze für innen und außen vorzusehen.
Ebenso sind die gesetzlich notwendigen Behindertenparkplätze vorzusehen.
Es sind überdachte Fahrrad- und Motorradabstellplätze - abschließbar - vorzusehen.
Für die Tiefgarageneinfahrt ist eine Vereinzelungsanlage für PKW und andere Fahrzeuge wünschenswert.
Keine Verdunstungsrinnen in der Tiefgarage.</t>
  </si>
  <si>
    <t>Das Gebäude soll einer Zertifizierung gemäß DGNB/BREEAM/LEED unterzogen worden sein und mindestens den Status Silber erreicht haben.</t>
  </si>
  <si>
    <t xml:space="preserve">Es sind ca. 40 m² Empfangsbereich mit Empfangstresen gem. Raumplanung vorgesehen, welcher in Abstimmung mit dem Mieter in den Eingangsbereich zu intergrieren ist.
Der Empfang ist für 1 ständig besetzten Arbeitsplatz herzustellen (zugluftfrei, beheizt etc.) und auszustatten (Aufschaltung auf Videoüberwachung, zentrale Telefonanlage, Aufschaltung Klingel der Tiefgarage sowie der Gebäudezugänge, PC-/Netzwerkanschluß, Vorrüstung für Aufschaltung auf interne Telefonanlage).
Im Empfangs- / Loungebereich ist ein TV-Anschluss vorzusehen.
</t>
  </si>
  <si>
    <t>Die Büroflächen können über natürliche Fensterlüftung be- und entlüftet werden. Desweiteren ist hier eine mechanische Lüftungsanlage vorzusehen: 2,5-facher Luftwechsel pro Stunde.
Für die Konferenzräume ist ein 6-facher Luftwechsel pro Stunde vorzusehen.
Es ist sicherzustellen, daß bei geöffneten Fenstern die mechanische Lüftung und die Kühlung (Kühldecke) in den betroffenen Räumen bzw. Raumabschnitten unterbunden werden.
Für die innenliegenden Bereiche und sonstige, nicht natürlich belüfteten Räume (WC-Räume mit Vorräumen, Teeküchen, Putzräume, Druckerräume, Rückzugsräume, Besprechungsräume in den Geschossen, Flure) ist eine mechanische Lüftungsanlage mit unterstützender Kühlung vorzusehen, teilweise mit Zeitschaltung und seperaten Regelkreisen versehen. 
Zur Lüftung / Kühlung von besonderen Teilflächen (Server- und Konferenzräume, Besprechungsräume) ist eine entsprechende Raumlufttechnische Anlage vorzusehen.
Der Brand- und Schallschutz wird nach den baurechtlichen Anforderungen ausgeführt. Ebenso sind die Vorgaben aus ArbStättVO, ASR sowie weiterer Regelwerke maßgebend.</t>
  </si>
  <si>
    <t>Das Gebäude erhält in allen Geschossen eine Kühlung über eine Kühldecke (Betonkernaktivierung) oder über Kühlsegel.
Das Kühlsystem stellt sicher, dass im Büro 22 Grad nicht überstiegen werden, bzw. bei hohen Außentemperaturen die Innentemperatur mindestens 6 Grad niedriger ist.
Der Vermieter entwickelt und stellt dem Mieter ein Raumkühlungskonzept bezogen auch auf die Betriebskosten des Gebäudes vor.</t>
  </si>
  <si>
    <t>Folgende Raumtemperaturen werden dem Wärmebedarf (zu jeder Jahreszeit) zu Grunde gelegt:
- Büros 22 °C (mindestens 20 °C)
- Pausenräume, Coffeebreak, Teeküchen 20 °C
- WC-Anlagen 18 °C
- Treppenhaus/Schleuse/Aufzugsvorraum 15 °C
Es ist darauf zu achten, daß ein gleichzeitiges Heizen und Kühlen (Kühldecke) für die entsprechenden Räume bzw. Raumabschnitte durch geeignete Steuerung unterbunden wird.
Die Regulierbarkeit der Heizkörper oder Konvektoren wird je Fensterachse sicher gestellt.
Es werden Wärmemengenzähler zur Funkablesung pro Mietbereich eingerichtet.</t>
  </si>
  <si>
    <t xml:space="preserve">Grundlage bilden hier die gesetzlichen Vorgaben gemäß Anzahl der Anlagen.
Alle Zwischenwände im Sanitärbereich sind als Gipskarton-Ständerwände raumhoch auszuführen.
Die Sanitärbereiche sind wie folgt auszustatten:
- Wandhängende Tiefspül-WC`s mit Einbauspülkasten
- Kunststoffsitz und -deckel, Toilettenpapierhalter, Reserverollenhalter, Bürstengarnitur
- Urinale im Herren-WC ohne Schamwand und elektronischer Spülauslösung bzw. Wasserdruckregelung
- Einbauwaschtisch mit Tischplatte, Seifenspender integriert gem. Mieterwunsch
- Handtuch-Spender Papier oder Stoff
- Papierkorb (evtl. integriert), Einhebel-Mischbatterie, Kristallglasspiegel in Waschtischbreite
- Warmwasser-Durchlauferhitzer mit entsprechender Leistung sind in jedem WC vorgesehen
</t>
  </si>
  <si>
    <t>Die Vorrüstung zur Anbringung von Logos und großflächigen Werbeträgern (Leuchtwerbung) gemäß Gestaltungskonzept von Capgemini auf dem Dach und/oder der Fassade ist einschliesslich der Stromzufuhr zu erstellen.
Die Genehmigungen sind vom Vermieter einzuholen.
Die Vorrüstung für die Montage von Fahnenmasten samt Fundament ist nach Angabe von Capgemini zu erstellen.</t>
  </si>
  <si>
    <t>An Erdgeschosstüren sind Einbruchmelder anzubringen.
Erdgeschossfenster sind ebenfalls an der EMA anzuschließen.</t>
  </si>
  <si>
    <t>Die Mietbereichszugangstüren auf den Etagen werden als Alu-Glas-Elemente mit festverglastem Seitenteil, motorisch betrieben Türöffner,  ausgeführt.  Türen müssen einbruchhemmend ausgeführt sein. Alle Mietbereichstüren werden mit Motorschlössern ausgestattet.</t>
  </si>
  <si>
    <t>Teeküchen werden vom Mieter eingebaut. Der Vermieter hat sein veranschlagtes Budget als Ausbaubudget für den Mieter anzugeben.</t>
  </si>
  <si>
    <t>Die Achsangaben und Raumaufteilungen sind gemäß der vorgelegten Planung zu berücksichtigen.
Die Wände werden in Gipskarton (doppelt beplankt)malerfertig in der Oberflächen-Qualitätsstufe Güte Q3 ausgeführt. Farbe nach Mieterwunsch.</t>
  </si>
  <si>
    <t>Türen zu Büroräumen, Rückzugsräumen und ggf. Meetingpointräumen:
Sämtliche Türen zu den Fluren(Oberfläche melaminharzbeschichtet mit hellgrauen Oberflächen) mit Höhe 2,11 m (R'W = 27 dB) als Vollspantüren mit lackierten Stahlumfassungenszargen als stumpfeinschlagende Tür. Jede Tür mit verglastem Seitenteil (Glasbreite ca. 30 cm) in der Zargeneinheit integriert.
Türen zu Besprechungs- und Konferenzräumen:
Wie Bürotüren allerdings mit erhöhter Schalldämmung (R'W = 42 dB).</t>
  </si>
  <si>
    <r>
      <t xml:space="preserve">Die Beleuchtung wird gemäß den für die Nutzung notwendigen gültigen Bestimmungen ausgeführt (DIN, ArbStättV, ASR, DIN EN, BGVR).
Beleuchtungsstärke gemäß DIN 5035, DIN EN 12464 und ArbStättV. 
Im Bürobereich sollen </t>
    </r>
    <r>
      <rPr>
        <b/>
        <sz val="10"/>
        <rFont val="Calibri"/>
        <family val="2"/>
        <scheme val="minor"/>
      </rPr>
      <t>keine Stehleuchten</t>
    </r>
    <r>
      <rPr>
        <sz val="10"/>
        <rFont val="Calibri"/>
        <family val="2"/>
        <scheme val="minor"/>
      </rPr>
      <t xml:space="preserve"> zum Einsatz kommen.
Die Leuchtkörper werden zu einem späteren Zeitpunkt konkretisiert und gemäß Mieterwunsch eingebaut.
Sonderbereiche wie Konferenz, Geschäftsführung und Empfang erhalten gemäß Planung und Mieterwunsch eine ergänzende repräsentative Beleuchtung (Akzentbeleuchtung, Sonderleuchten, Voutenbeleuchtung) mit Lichtdimmung.
Pro Nutzungseinheit sind Bewegungsmelder in den Allgemeinbereichen Küchen, WC`s und Fluren vorzusehen.</t>
    </r>
  </si>
  <si>
    <t>Sofern eine Mitarbeiterversorgung am Standort nicht in unmittelbarer Laufnähe möglich ist, soll ein Mitarbeiterrestaurant verfügbar sein; es wird nicht durch den Mieter angemietet und / oder betrieben.</t>
  </si>
  <si>
    <t>Nr.</t>
  </si>
  <si>
    <t>Specification / Mieterbaubeschreibung</t>
  </si>
  <si>
    <t>Stellplätze indoor:</t>
  </si>
  <si>
    <t>Stellplätze outdoor:</t>
  </si>
  <si>
    <t>Nebenkosten:</t>
  </si>
  <si>
    <t>Gesamt inkl. NK:</t>
  </si>
  <si>
    <t>nur Büroflächen</t>
  </si>
  <si>
    <t>Kosten pro Jahr</t>
  </si>
  <si>
    <t>Gesamt exkl. NK:</t>
  </si>
  <si>
    <t>Summe mietfreie Zeit</t>
  </si>
  <si>
    <t>Summe Zuschüsse</t>
  </si>
  <si>
    <t>Cash oder Budget</t>
  </si>
  <si>
    <t>Hinweis: Die marktübliche Maklercourtage wird dem Mieter unmittelbar nach Mietvertragsabschluss in Cash von Vermieter zur Verfügung gestellt, um die Berater des Mieters zu bezahlen.</t>
  </si>
  <si>
    <t>Lebenshaltungsindex</t>
  </si>
  <si>
    <t>Kalkulatorische Sicherung/Jahr:</t>
  </si>
  <si>
    <t>Erstmals in zu Beginn Mietjahr:</t>
  </si>
  <si>
    <t>Bemerkungen Anbieter</t>
  </si>
  <si>
    <t>RFP - Neue Flächen / Teil 3 - Specification</t>
  </si>
  <si>
    <t xml:space="preserve">RFP - Neue Flächen / Teil 4 - Space </t>
  </si>
  <si>
    <t>keine</t>
  </si>
  <si>
    <t>Art der Sicherung</t>
  </si>
  <si>
    <t>geprüft</t>
  </si>
  <si>
    <t>ABC</t>
  </si>
  <si>
    <t>Muster Mieter</t>
  </si>
  <si>
    <t>Neue Flächen</t>
  </si>
  <si>
    <t>Anbieter übernimmt Courtage:</t>
  </si>
  <si>
    <t>Courtagehöhe:</t>
  </si>
  <si>
    <t>Miete inkl. NK</t>
  </si>
  <si>
    <t>Übernahme Maklerkosten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</si>
</sst>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F800]dddd\,\ mmmm\ dd\,\ yyyy"/>
    <numFmt numFmtId="165" formatCode="_-* #,##0.00\ [$€-407]_-;\-* #,##0.00\ [$€-407]_-;_-* &quot;-&quot;??\ [$€-407]_-;_-@_-"/>
    <numFmt numFmtId="166" formatCode="0.0\ &quot;Monat(e)&quot;"/>
    <numFmt numFmtId="167" formatCode="#,##0.00\ &quot;m²&quot;"/>
    <numFmt numFmtId="168" formatCode="0\ &quot;Plätze&quot;"/>
    <numFmt numFmtId="169" formatCode="#,##0.00\ &quot; € / m²&quot;"/>
    <numFmt numFmtId="170" formatCode="#,##0.00\ &quot; € / Platz&quot;"/>
    <numFmt numFmtId="171" formatCode="0\ &quot;Monat(e)&quot;"/>
    <numFmt numFmtId="172" formatCode="0.0\ \ %&quot; / Jahr&quot;"/>
    <numFmt numFmtId="173" formatCode="0.0\ \ %&quot; des Anschaffungswerts&quot;"/>
    <numFmt numFmtId="174" formatCode="0.0%"/>
    <numFmt numFmtId="175" formatCode="_-* #,##0.000\ &quot;€&quot;_-;\-* #,##0.000\ &quot;€&quot;_-;_-* &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9"/>
      <color theme="1"/>
      <name val="Calibri"/>
      <family val="2"/>
      <scheme val="minor"/>
    </font>
    <font>
      <sz val="9"/>
      <name val="Calibri"/>
      <family val="2"/>
      <scheme val="minor"/>
    </font>
    <font>
      <i/>
      <sz val="10"/>
      <color theme="1"/>
      <name val="Calibri"/>
      <family val="2"/>
      <scheme val="minor"/>
    </font>
    <font>
      <b/>
      <i/>
      <sz val="10"/>
      <color rgb="FF0070C0"/>
      <name val="Calibri"/>
      <family val="2"/>
      <scheme val="minor"/>
    </font>
    <font>
      <b/>
      <i/>
      <sz val="10"/>
      <color rgb="FFFF0000"/>
      <name val="Calibri"/>
      <family val="2"/>
      <scheme val="minor"/>
    </font>
    <font>
      <sz val="10"/>
      <name val="Calibri"/>
      <family val="2"/>
      <scheme val="minor"/>
    </font>
    <font>
      <i/>
      <u/>
      <sz val="10"/>
      <color theme="1"/>
      <name val="Calibri"/>
      <family val="2"/>
      <scheme val="minor"/>
    </font>
    <font>
      <i/>
      <sz val="10"/>
      <color rgb="FFFF0000"/>
      <name val="Calibri"/>
      <family val="2"/>
      <scheme val="minor"/>
    </font>
    <font>
      <b/>
      <sz val="10"/>
      <name val="Calibri"/>
      <family val="2"/>
      <scheme val="minor"/>
    </font>
  </fonts>
  <fills count="8">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0" xfId="0" quotePrefix="1" applyAlignment="1">
      <alignment vertical="center"/>
    </xf>
    <xf numFmtId="164" fontId="0" fillId="0" borderId="0" xfId="0" applyNumberFormat="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4" fillId="0" borderId="0" xfId="0" applyFont="1" applyAlignment="1">
      <alignment vertical="center"/>
    </xf>
    <xf numFmtId="0" fontId="0" fillId="0" borderId="0" xfId="0" applyBorder="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11" xfId="0" applyBorder="1" applyAlignment="1">
      <alignment vertical="center"/>
    </xf>
    <xf numFmtId="44" fontId="0" fillId="4" borderId="1" xfId="1" applyFont="1" applyFill="1" applyBorder="1" applyAlignment="1">
      <alignment vertical="center"/>
    </xf>
    <xf numFmtId="44" fontId="2" fillId="4" borderId="1" xfId="1"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167" fontId="6" fillId="3" borderId="1" xfId="0" applyNumberFormat="1" applyFont="1" applyFill="1" applyBorder="1" applyAlignment="1">
      <alignment vertical="center"/>
    </xf>
    <xf numFmtId="167" fontId="7" fillId="3" borderId="1" xfId="0" applyNumberFormat="1" applyFont="1" applyFill="1" applyBorder="1" applyAlignment="1">
      <alignment vertical="center"/>
    </xf>
    <xf numFmtId="0" fontId="0" fillId="0" borderId="10" xfId="0"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3" borderId="1" xfId="0" applyFont="1" applyFill="1" applyBorder="1" applyAlignment="1">
      <alignment horizontal="center" vertical="center"/>
    </xf>
    <xf numFmtId="0" fontId="0" fillId="0" borderId="0" xfId="0" applyFont="1"/>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horizontal="left" vertical="center"/>
    </xf>
    <xf numFmtId="0" fontId="2" fillId="5" borderId="1" xfId="0" applyFont="1" applyFill="1" applyBorder="1" applyAlignment="1">
      <alignment horizontal="left" vertical="center"/>
    </xf>
    <xf numFmtId="0" fontId="0" fillId="0" borderId="0" xfId="0" applyFont="1" applyAlignment="1">
      <alignment horizontal="left"/>
    </xf>
    <xf numFmtId="0" fontId="9" fillId="0" borderId="0" xfId="0" applyFont="1"/>
    <xf numFmtId="0" fontId="2" fillId="6" borderId="1" xfId="0" applyFont="1" applyFill="1" applyBorder="1" applyAlignment="1">
      <alignment horizontal="left" vertical="center"/>
    </xf>
    <xf numFmtId="0" fontId="2" fillId="0" borderId="0" xfId="0" applyFont="1"/>
    <xf numFmtId="49" fontId="2" fillId="6" borderId="1" xfId="0" applyNumberFormat="1" applyFont="1" applyFill="1" applyBorder="1" applyAlignment="1">
      <alignment horizontal="left" vertical="center"/>
    </xf>
    <xf numFmtId="49" fontId="9" fillId="0" borderId="1" xfId="0" applyNumberFormat="1" applyFont="1" applyBorder="1" applyAlignment="1">
      <alignment horizontal="left" vertical="top"/>
    </xf>
    <xf numFmtId="0" fontId="10" fillId="0" borderId="1" xfId="0" applyFont="1" applyBorder="1" applyAlignment="1">
      <alignment horizontal="left" vertical="top" wrapText="1"/>
    </xf>
    <xf numFmtId="49" fontId="10" fillId="0" borderId="1" xfId="0" applyNumberFormat="1" applyFont="1" applyBorder="1" applyAlignment="1">
      <alignment horizontal="center" vertical="top" wrapText="1"/>
    </xf>
    <xf numFmtId="0" fontId="9" fillId="0" borderId="1" xfId="0" applyFont="1" applyBorder="1" applyAlignment="1">
      <alignment horizontal="center" vertical="top"/>
    </xf>
    <xf numFmtId="2"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10" fillId="0" borderId="1" xfId="0" applyFont="1" applyBorder="1" applyAlignment="1">
      <alignment horizontal="center" vertical="top"/>
    </xf>
    <xf numFmtId="49" fontId="10" fillId="0" borderId="1" xfId="0" applyNumberFormat="1" applyFont="1" applyFill="1" applyBorder="1" applyAlignment="1">
      <alignment horizontal="center" vertical="top" wrapText="1"/>
    </xf>
    <xf numFmtId="49" fontId="10" fillId="0" borderId="12"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10" fillId="0" borderId="1" xfId="0" applyNumberFormat="1" applyFont="1" applyBorder="1" applyAlignment="1">
      <alignment horizontal="center" vertical="top" wrapText="1"/>
    </xf>
    <xf numFmtId="49" fontId="0" fillId="0" borderId="0" xfId="0" applyNumberFormat="1" applyFont="1" applyAlignment="1">
      <alignment vertical="center"/>
    </xf>
    <xf numFmtId="49" fontId="0" fillId="0" borderId="0" xfId="0" applyNumberFormat="1" applyFont="1"/>
    <xf numFmtId="49" fontId="8" fillId="5" borderId="1" xfId="0" applyNumberFormat="1" applyFont="1" applyFill="1" applyBorder="1" applyAlignment="1">
      <alignment horizontal="left" vertical="center"/>
    </xf>
    <xf numFmtId="49" fontId="9" fillId="0" borderId="1" xfId="0" applyNumberFormat="1" applyFont="1" applyBorder="1" applyAlignment="1">
      <alignment horizontal="left" vertical="top" wrapText="1"/>
    </xf>
    <xf numFmtId="49" fontId="0" fillId="3"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top" wrapText="1"/>
    </xf>
    <xf numFmtId="49" fontId="10" fillId="0" borderId="13" xfId="0" applyNumberFormat="1" applyFont="1" applyBorder="1" applyAlignment="1">
      <alignment horizontal="left" vertical="top" wrapText="1"/>
    </xf>
    <xf numFmtId="0" fontId="9" fillId="2" borderId="1" xfId="0" applyFont="1" applyFill="1" applyBorder="1" applyAlignment="1">
      <alignment horizontal="center" vertical="top"/>
    </xf>
    <xf numFmtId="44" fontId="0" fillId="0" borderId="0" xfId="0" applyNumberFormat="1" applyAlignment="1">
      <alignment vertical="center"/>
    </xf>
    <xf numFmtId="174" fontId="0" fillId="0" borderId="0" xfId="0" applyNumberFormat="1" applyAlignment="1">
      <alignment vertical="center"/>
    </xf>
    <xf numFmtId="175" fontId="0" fillId="0" borderId="0" xfId="0" applyNumberFormat="1" applyAlignment="1">
      <alignment vertical="center"/>
    </xf>
    <xf numFmtId="44" fontId="0" fillId="2" borderId="1" xfId="1" applyFont="1" applyFill="1" applyBorder="1" applyAlignment="1" applyProtection="1">
      <alignment horizontal="center" vertical="center"/>
      <protection locked="0"/>
    </xf>
    <xf numFmtId="0" fontId="0" fillId="2" borderId="1" xfId="2" applyNumberFormat="1" applyFont="1" applyFill="1" applyBorder="1" applyAlignment="1" applyProtection="1">
      <alignment horizontal="center" vertical="center"/>
      <protection locked="0"/>
    </xf>
    <xf numFmtId="169" fontId="0" fillId="2" borderId="1" xfId="1" applyNumberFormat="1" applyFont="1" applyFill="1" applyBorder="1" applyAlignment="1" applyProtection="1">
      <alignment vertical="center"/>
      <protection locked="0"/>
    </xf>
    <xf numFmtId="170" fontId="0" fillId="2" borderId="1" xfId="1" applyNumberFormat="1" applyFont="1"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168" fontId="0" fillId="2" borderId="1" xfId="0" applyNumberFormat="1" applyFill="1" applyBorder="1" applyAlignment="1" applyProtection="1">
      <alignment vertical="center"/>
      <protection locked="0"/>
    </xf>
    <xf numFmtId="166" fontId="0" fillId="2" borderId="1" xfId="0" applyNumberFormat="1" applyFill="1" applyBorder="1" applyAlignment="1" applyProtection="1">
      <alignment vertical="center"/>
      <protection locked="0"/>
    </xf>
    <xf numFmtId="44" fontId="0" fillId="2" borderId="1" xfId="1" applyFont="1" applyFill="1" applyBorder="1" applyAlignment="1" applyProtection="1">
      <alignment vertical="center"/>
      <protection locked="0"/>
    </xf>
    <xf numFmtId="171" fontId="0" fillId="2" borderId="1" xfId="0" applyNumberForma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165" fontId="0" fillId="2" borderId="1" xfId="0" applyNumberFormat="1" applyFill="1" applyBorder="1" applyAlignment="1" applyProtection="1">
      <alignment vertical="center"/>
      <protection locked="0"/>
    </xf>
    <xf numFmtId="171" fontId="0" fillId="2" borderId="1" xfId="0" applyNumberForma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167" fontId="6" fillId="2" borderId="1" xfId="0" applyNumberFormat="1" applyFont="1" applyFill="1" applyBorder="1" applyAlignment="1" applyProtection="1">
      <alignment vertical="center"/>
      <protection locked="0"/>
    </xf>
    <xf numFmtId="0" fontId="9" fillId="2" borderId="1" xfId="0" applyFont="1" applyFill="1" applyBorder="1" applyAlignment="1" applyProtection="1">
      <alignment horizontal="center" vertical="top"/>
      <protection locked="0"/>
    </xf>
    <xf numFmtId="14" fontId="0" fillId="2" borderId="1" xfId="0" applyNumberFormat="1" applyFill="1" applyBorder="1" applyAlignment="1" applyProtection="1">
      <alignment horizontal="center" vertical="center"/>
      <protection locked="0"/>
    </xf>
    <xf numFmtId="0" fontId="0" fillId="0" borderId="0" xfId="0" applyAlignment="1" applyProtection="1">
      <alignment vertical="center"/>
    </xf>
    <xf numFmtId="44" fontId="0" fillId="0" borderId="1" xfId="1" applyFont="1" applyBorder="1" applyAlignment="1" applyProtection="1">
      <alignment vertical="center"/>
    </xf>
    <xf numFmtId="170" fontId="0" fillId="2" borderId="1" xfId="1" applyNumberFormat="1" applyFont="1" applyFill="1" applyBorder="1" applyAlignment="1" applyProtection="1">
      <alignment horizontal="left" vertical="center"/>
      <protection locked="0"/>
    </xf>
    <xf numFmtId="44" fontId="0" fillId="2" borderId="1" xfId="1" applyFont="1" applyFill="1" applyBorder="1" applyAlignment="1" applyProtection="1">
      <alignment horizontal="right" vertical="center"/>
      <protection locked="0"/>
    </xf>
    <xf numFmtId="0" fontId="3" fillId="0" borderId="0" xfId="0" applyFont="1" applyAlignment="1" applyProtection="1">
      <alignment horizontal="left" vertical="center"/>
    </xf>
    <xf numFmtId="0" fontId="0" fillId="0" borderId="0" xfId="0" applyFont="1" applyAlignment="1" applyProtection="1">
      <alignment vertical="center"/>
    </xf>
    <xf numFmtId="49" fontId="0" fillId="0" borderId="0" xfId="0" applyNumberFormat="1" applyFont="1" applyAlignment="1" applyProtection="1">
      <alignment vertical="center"/>
    </xf>
    <xf numFmtId="0" fontId="0" fillId="0" borderId="0" xfId="0" applyFont="1" applyAlignment="1" applyProtection="1">
      <alignment horizontal="right" vertical="center"/>
    </xf>
    <xf numFmtId="49" fontId="0" fillId="3" borderId="1" xfId="0"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0" fillId="0" borderId="0" xfId="0" applyFont="1" applyAlignment="1" applyProtection="1">
      <alignment horizontal="left" vertical="center"/>
    </xf>
    <xf numFmtId="0" fontId="0" fillId="3"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right" vertical="center" wrapText="1"/>
    </xf>
    <xf numFmtId="0" fontId="0" fillId="0" borderId="0" xfId="0" applyFont="1" applyProtection="1"/>
    <xf numFmtId="44" fontId="2" fillId="4" borderId="1" xfId="0" applyNumberFormat="1" applyFont="1" applyFill="1" applyBorder="1" applyAlignment="1" applyProtection="1">
      <alignment horizontal="right" vertical="center" wrapText="1"/>
    </xf>
    <xf numFmtId="0" fontId="11" fillId="4" borderId="1" xfId="0" applyFont="1" applyFill="1" applyBorder="1" applyAlignment="1" applyProtection="1">
      <alignment vertical="top" wrapText="1"/>
    </xf>
    <xf numFmtId="0" fontId="2" fillId="0" borderId="0" xfId="0" applyFont="1" applyProtection="1"/>
    <xf numFmtId="0" fontId="9" fillId="0" borderId="0" xfId="0" applyFont="1" applyProtection="1"/>
    <xf numFmtId="0" fontId="12" fillId="4" borderId="1" xfId="0" applyFont="1" applyFill="1" applyBorder="1" applyAlignment="1" applyProtection="1">
      <alignment vertical="top" wrapText="1"/>
    </xf>
    <xf numFmtId="0" fontId="14" fillId="0" borderId="1" xfId="0" applyFont="1" applyBorder="1" applyAlignment="1" applyProtection="1">
      <alignment vertical="top" wrapText="1"/>
    </xf>
    <xf numFmtId="0" fontId="6" fillId="4" borderId="1" xfId="0" applyFont="1" applyFill="1" applyBorder="1" applyProtection="1"/>
    <xf numFmtId="0" fontId="6" fillId="4" borderId="4" xfId="0" applyFont="1" applyFill="1" applyBorder="1" applyProtection="1"/>
    <xf numFmtId="0" fontId="0" fillId="0" borderId="0" xfId="0" applyFont="1" applyAlignment="1" applyProtection="1">
      <alignment horizontal="left"/>
    </xf>
    <xf numFmtId="49" fontId="0" fillId="0" borderId="0" xfId="0" applyNumberFormat="1" applyFont="1" applyProtection="1"/>
    <xf numFmtId="0" fontId="0" fillId="0" borderId="0" xfId="0" applyFont="1" applyAlignment="1" applyProtection="1">
      <alignment horizontal="right"/>
    </xf>
    <xf numFmtId="0" fontId="14" fillId="4" borderId="1" xfId="0" applyFont="1" applyFill="1" applyBorder="1" applyAlignment="1" applyProtection="1">
      <alignment vertical="top" wrapText="1"/>
    </xf>
    <xf numFmtId="0" fontId="2" fillId="3" borderId="1" xfId="0" applyFont="1" applyFill="1" applyBorder="1" applyAlignment="1" applyProtection="1">
      <alignment horizontal="center" vertical="center" wrapText="1"/>
    </xf>
    <xf numFmtId="0" fontId="0" fillId="0" borderId="0" xfId="0" applyFont="1" applyAlignment="1" applyProtection="1">
      <alignment horizontal="center" vertical="top"/>
    </xf>
    <xf numFmtId="0" fontId="0" fillId="0" borderId="1" xfId="0" applyFont="1" applyBorder="1" applyAlignment="1" applyProtection="1">
      <alignment horizontal="center" vertical="top"/>
    </xf>
    <xf numFmtId="167" fontId="0" fillId="2" borderId="1" xfId="1" applyNumberFormat="1" applyFont="1" applyFill="1" applyBorder="1" applyAlignment="1" applyProtection="1">
      <alignment vertical="center"/>
      <protection locked="0"/>
    </xf>
    <xf numFmtId="0" fontId="5" fillId="0" borderId="0" xfId="0" applyFont="1" applyAlignment="1">
      <alignment horizontal="center" vertical="center"/>
    </xf>
    <xf numFmtId="0" fontId="0" fillId="0" borderId="8" xfId="0" applyBorder="1" applyAlignment="1">
      <alignment vertical="center"/>
    </xf>
    <xf numFmtId="44" fontId="2" fillId="0" borderId="1" xfId="1" applyFont="1" applyBorder="1" applyAlignment="1">
      <alignment vertical="center"/>
    </xf>
    <xf numFmtId="0" fontId="2" fillId="0" borderId="10" xfId="0" applyFont="1" applyBorder="1" applyAlignment="1">
      <alignment vertical="center"/>
    </xf>
    <xf numFmtId="172" fontId="0" fillId="2" borderId="1" xfId="0" applyNumberFormat="1" applyFill="1" applyBorder="1" applyAlignment="1" applyProtection="1">
      <alignment horizontal="center" vertical="center"/>
      <protection locked="0"/>
    </xf>
    <xf numFmtId="0" fontId="0" fillId="2" borderId="1" xfId="0" applyNumberFormat="1" applyFill="1" applyBorder="1" applyAlignment="1" applyProtection="1">
      <alignment horizontal="center" vertical="center"/>
      <protection locked="0"/>
    </xf>
    <xf numFmtId="167" fontId="0" fillId="4" borderId="10" xfId="0" applyNumberFormat="1" applyFill="1" applyBorder="1" applyAlignment="1">
      <alignment vertical="center"/>
    </xf>
    <xf numFmtId="0" fontId="2" fillId="3" borderId="1"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0" xfId="0" applyBorder="1" applyAlignment="1">
      <alignment horizontal="center"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5" xfId="0" applyNumberFormat="1" applyFill="1" applyBorder="1" applyAlignment="1" applyProtection="1">
      <alignment horizontal="center" vertical="center"/>
      <protection locked="0"/>
    </xf>
    <xf numFmtId="0" fontId="0" fillId="2" borderId="14" xfId="0" applyNumberFormat="1" applyFill="1" applyBorder="1" applyAlignment="1" applyProtection="1">
      <alignment horizontal="center" vertical="center"/>
      <protection locked="0"/>
    </xf>
    <xf numFmtId="0" fontId="0" fillId="2" borderId="6" xfId="0" applyNumberFormat="1" applyFill="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0" fontId="0" fillId="2" borderId="0" xfId="0" applyNumberFormat="1" applyFill="1" applyBorder="1" applyAlignment="1" applyProtection="1">
      <alignment horizontal="center" vertical="center"/>
      <protection locked="0"/>
    </xf>
    <xf numFmtId="0" fontId="0" fillId="2" borderId="8" xfId="0" applyNumberFormat="1" applyFill="1" applyBorder="1" applyAlignment="1" applyProtection="1">
      <alignment horizontal="center" vertical="center"/>
      <protection locked="0"/>
    </xf>
    <xf numFmtId="0" fontId="0" fillId="2" borderId="9" xfId="0" applyNumberFormat="1" applyFill="1" applyBorder="1" applyAlignment="1" applyProtection="1">
      <alignment horizontal="center" vertical="center"/>
      <protection locked="0"/>
    </xf>
    <xf numFmtId="0" fontId="0" fillId="2" borderId="10" xfId="0" applyNumberFormat="1" applyFill="1" applyBorder="1" applyAlignment="1" applyProtection="1">
      <alignment horizontal="center" vertical="center"/>
      <protection locked="0"/>
    </xf>
    <xf numFmtId="0" fontId="0" fillId="2" borderId="11" xfId="0" applyNumberFormat="1" applyFill="1" applyBorder="1" applyAlignment="1" applyProtection="1">
      <alignment horizontal="center" vertical="center"/>
      <protection locked="0"/>
    </xf>
    <xf numFmtId="0" fontId="0" fillId="3" borderId="1" xfId="0" applyFill="1" applyBorder="1" applyAlignment="1">
      <alignment horizontal="center" vertical="center"/>
    </xf>
    <xf numFmtId="44" fontId="0" fillId="2" borderId="1" xfId="1" applyFont="1" applyFill="1" applyBorder="1" applyAlignment="1" applyProtection="1">
      <alignment horizontal="center" vertical="center"/>
      <protection locked="0"/>
    </xf>
    <xf numFmtId="173" fontId="0" fillId="2" borderId="1" xfId="0" applyNumberFormat="1" applyFill="1" applyBorder="1" applyAlignment="1" applyProtection="1">
      <alignment horizontal="center" vertical="center"/>
      <protection locked="0"/>
    </xf>
    <xf numFmtId="0" fontId="6" fillId="0" borderId="2" xfId="0" applyFont="1" applyBorder="1" applyAlignment="1" applyProtection="1">
      <alignment vertical="top" wrapText="1"/>
    </xf>
    <xf numFmtId="0" fontId="6" fillId="0" borderId="4" xfId="0" applyFont="1" applyBorder="1" applyAlignment="1" applyProtection="1">
      <alignment vertical="top" wrapText="1"/>
    </xf>
    <xf numFmtId="0" fontId="14" fillId="0" borderId="2" xfId="0" applyFont="1" applyBorder="1" applyAlignment="1" applyProtection="1">
      <alignment vertical="top" wrapText="1"/>
    </xf>
    <xf numFmtId="0" fontId="14" fillId="0" borderId="4" xfId="0" applyFont="1" applyBorder="1" applyAlignment="1" applyProtection="1">
      <alignment vertical="top" wrapText="1"/>
    </xf>
    <xf numFmtId="0" fontId="2" fillId="4" borderId="2" xfId="0" applyFont="1" applyFill="1" applyBorder="1" applyAlignment="1" applyProtection="1">
      <alignment horizontal="left" vertical="center"/>
    </xf>
    <xf numFmtId="0" fontId="2" fillId="4" borderId="3"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6" fillId="4" borderId="2" xfId="0" applyFont="1" applyFill="1" applyBorder="1" applyAlignment="1" applyProtection="1">
      <alignment vertical="top" wrapText="1"/>
    </xf>
    <xf numFmtId="0" fontId="6" fillId="4" borderId="4" xfId="0" applyFont="1" applyFill="1" applyBorder="1" applyAlignment="1" applyProtection="1">
      <alignment vertical="top" wrapText="1"/>
    </xf>
    <xf numFmtId="167" fontId="2" fillId="3" borderId="2" xfId="0" applyNumberFormat="1" applyFont="1" applyFill="1" applyBorder="1" applyAlignment="1">
      <alignment horizontal="center" vertical="center"/>
    </xf>
    <xf numFmtId="167" fontId="2" fillId="3" borderId="3" xfId="0" applyNumberFormat="1" applyFont="1" applyFill="1" applyBorder="1" applyAlignment="1">
      <alignment horizontal="center" vertical="center"/>
    </xf>
    <xf numFmtId="167" fontId="2" fillId="3" borderId="4"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9" fillId="7" borderId="5" xfId="0" applyFont="1" applyFill="1" applyBorder="1" applyAlignment="1">
      <alignment horizontal="center" vertical="top"/>
    </xf>
    <xf numFmtId="0" fontId="9" fillId="7" borderId="14" xfId="0" applyFont="1" applyFill="1" applyBorder="1" applyAlignment="1">
      <alignment horizontal="center" vertical="top"/>
    </xf>
    <xf numFmtId="0" fontId="9" fillId="7" borderId="6" xfId="0" applyFont="1" applyFill="1" applyBorder="1" applyAlignment="1">
      <alignment horizontal="center" vertical="top"/>
    </xf>
    <xf numFmtId="0" fontId="9" fillId="7" borderId="9" xfId="0" applyFont="1" applyFill="1" applyBorder="1" applyAlignment="1">
      <alignment horizontal="center" vertical="top"/>
    </xf>
    <xf numFmtId="0" fontId="9" fillId="7" borderId="10" xfId="0" applyFont="1" applyFill="1" applyBorder="1" applyAlignment="1">
      <alignment horizontal="center" vertical="top"/>
    </xf>
    <xf numFmtId="0" fontId="9" fillId="7" borderId="11" xfId="0" applyFont="1" applyFill="1" applyBorder="1" applyAlignment="1">
      <alignment horizontal="center" vertical="top"/>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49" fontId="2" fillId="6" borderId="3" xfId="0" applyNumberFormat="1" applyFont="1" applyFill="1" applyBorder="1" applyAlignment="1">
      <alignment horizontal="left" vertical="center"/>
    </xf>
    <xf numFmtId="0" fontId="9" fillId="7" borderId="7" xfId="0" applyFont="1" applyFill="1" applyBorder="1" applyAlignment="1">
      <alignment horizontal="center" vertical="top"/>
    </xf>
    <xf numFmtId="0" fontId="9" fillId="7" borderId="0" xfId="0" applyFont="1" applyFill="1" applyBorder="1" applyAlignment="1">
      <alignment horizontal="center" vertical="top"/>
    </xf>
    <xf numFmtId="0" fontId="9" fillId="7" borderId="8" xfId="0" applyFont="1" applyFill="1" applyBorder="1" applyAlignment="1">
      <alignment horizontal="center" vertical="top"/>
    </xf>
    <xf numFmtId="0" fontId="10" fillId="7" borderId="5" xfId="0" applyFont="1" applyFill="1" applyBorder="1" applyAlignment="1">
      <alignment horizontal="center" vertical="top"/>
    </xf>
    <xf numFmtId="0" fontId="10" fillId="7" borderId="14" xfId="0" applyFont="1" applyFill="1" applyBorder="1" applyAlignment="1">
      <alignment horizontal="center" vertical="top"/>
    </xf>
    <xf numFmtId="0" fontId="10" fillId="7" borderId="6" xfId="0" applyFont="1" applyFill="1" applyBorder="1" applyAlignment="1">
      <alignment horizontal="center" vertical="top"/>
    </xf>
    <xf numFmtId="0" fontId="10" fillId="7" borderId="7" xfId="0" applyFont="1" applyFill="1" applyBorder="1" applyAlignment="1">
      <alignment horizontal="center" vertical="top"/>
    </xf>
    <xf numFmtId="0" fontId="10" fillId="7" borderId="0" xfId="0" applyFont="1" applyFill="1" applyBorder="1" applyAlignment="1">
      <alignment horizontal="center" vertical="top"/>
    </xf>
    <xf numFmtId="0" fontId="10" fillId="7" borderId="8" xfId="0" applyFont="1" applyFill="1" applyBorder="1" applyAlignment="1">
      <alignment horizontal="center" vertical="top"/>
    </xf>
    <xf numFmtId="0" fontId="10" fillId="7" borderId="9" xfId="0" applyFont="1" applyFill="1" applyBorder="1" applyAlignment="1">
      <alignment horizontal="center" vertical="top"/>
    </xf>
    <xf numFmtId="0" fontId="10" fillId="7" borderId="10" xfId="0" applyFont="1" applyFill="1" applyBorder="1" applyAlignment="1">
      <alignment horizontal="center" vertical="top"/>
    </xf>
    <xf numFmtId="0" fontId="10" fillId="7" borderId="11" xfId="0" applyFont="1" applyFill="1" applyBorder="1" applyAlignment="1">
      <alignment horizontal="center" vertical="top"/>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showGridLines="0" tabSelected="1" zoomScaleNormal="100" workbookViewId="0">
      <selection activeCell="B9" sqref="B9"/>
    </sheetView>
  </sheetViews>
  <sheetFormatPr baseColWidth="10" defaultColWidth="11.453125" defaultRowHeight="14.5" x14ac:dyDescent="0.35"/>
  <cols>
    <col min="1" max="1" width="16.54296875" style="1" customWidth="1"/>
    <col min="2" max="2" width="44.6328125" style="1" customWidth="1"/>
    <col min="3" max="3" width="3.36328125" style="1" customWidth="1"/>
    <col min="4" max="5" width="20.6328125" style="1" customWidth="1"/>
    <col min="6" max="16384" width="11.453125" style="1"/>
  </cols>
  <sheetData>
    <row r="1" spans="1:5" ht="21" x14ac:dyDescent="0.35">
      <c r="A1" s="3" t="s">
        <v>49</v>
      </c>
    </row>
    <row r="2" spans="1:5" ht="20.149999999999999" customHeight="1" x14ac:dyDescent="0.35">
      <c r="A2" s="8" t="s">
        <v>48</v>
      </c>
      <c r="D2" s="2" t="s">
        <v>34</v>
      </c>
      <c r="E2" s="2" t="s">
        <v>1087</v>
      </c>
    </row>
    <row r="3" spans="1:5" ht="20.149999999999999" customHeight="1" x14ac:dyDescent="0.35">
      <c r="A3" s="1" t="s">
        <v>89</v>
      </c>
      <c r="B3" s="1" t="s">
        <v>0</v>
      </c>
      <c r="D3" s="63" t="s">
        <v>38</v>
      </c>
      <c r="E3" s="114" t="s">
        <v>38</v>
      </c>
    </row>
    <row r="4" spans="1:5" ht="20.149999999999999" hidden="1" customHeight="1" x14ac:dyDescent="0.35">
      <c r="A4" s="1" t="s">
        <v>90</v>
      </c>
      <c r="B4" s="1" t="s">
        <v>1067</v>
      </c>
      <c r="D4" s="63" t="s">
        <v>38</v>
      </c>
      <c r="E4" s="7" t="s">
        <v>38</v>
      </c>
    </row>
    <row r="5" spans="1:5" ht="20.149999999999999" customHeight="1" x14ac:dyDescent="0.35"/>
    <row r="6" spans="1:5" ht="20.149999999999999" customHeight="1" x14ac:dyDescent="0.35">
      <c r="A6" s="1" t="s">
        <v>2</v>
      </c>
      <c r="B6" s="113" t="s">
        <v>1089</v>
      </c>
    </row>
    <row r="7" spans="1:5" ht="20.149999999999999" customHeight="1" x14ac:dyDescent="0.35">
      <c r="A7" s="1" t="s">
        <v>1</v>
      </c>
      <c r="B7" s="113" t="s">
        <v>1090</v>
      </c>
    </row>
    <row r="8" spans="1:5" ht="20.149999999999999" customHeight="1" x14ac:dyDescent="0.35">
      <c r="D8" s="115" t="s">
        <v>794</v>
      </c>
      <c r="E8" s="115"/>
    </row>
    <row r="9" spans="1:5" ht="20.149999999999999" customHeight="1" x14ac:dyDescent="0.35">
      <c r="A9" s="1" t="s">
        <v>51</v>
      </c>
      <c r="B9" s="71" t="s">
        <v>1088</v>
      </c>
      <c r="D9" s="63" t="s">
        <v>39</v>
      </c>
      <c r="E9" s="63" t="s">
        <v>1085</v>
      </c>
    </row>
    <row r="10" spans="1:5" ht="20.149999999999999" customHeight="1" x14ac:dyDescent="0.35">
      <c r="A10" s="1" t="s">
        <v>52</v>
      </c>
      <c r="B10" s="63"/>
    </row>
    <row r="11" spans="1:5" ht="20.149999999999999" customHeight="1" x14ac:dyDescent="0.35">
      <c r="A11" s="1" t="s">
        <v>3</v>
      </c>
      <c r="B11" s="71" t="s">
        <v>1035</v>
      </c>
      <c r="D11" s="115" t="s">
        <v>76</v>
      </c>
      <c r="E11" s="115"/>
    </row>
    <row r="12" spans="1:5" ht="20.149999999999999" customHeight="1" x14ac:dyDescent="0.35">
      <c r="A12" s="1" t="s">
        <v>5</v>
      </c>
      <c r="B12" s="63"/>
      <c r="D12" s="116"/>
      <c r="E12" s="117"/>
    </row>
    <row r="13" spans="1:5" ht="20.149999999999999" customHeight="1" x14ac:dyDescent="0.35">
      <c r="A13" s="1" t="s">
        <v>6</v>
      </c>
      <c r="B13" s="63"/>
      <c r="D13" s="118"/>
      <c r="E13" s="119"/>
    </row>
    <row r="14" spans="1:5" ht="20.149999999999999" customHeight="1" x14ac:dyDescent="0.35">
      <c r="A14" s="1" t="s">
        <v>40</v>
      </c>
      <c r="B14" s="63"/>
      <c r="D14" s="118"/>
      <c r="E14" s="119"/>
    </row>
    <row r="15" spans="1:5" ht="20.149999999999999" customHeight="1" x14ac:dyDescent="0.35">
      <c r="A15" s="1" t="s">
        <v>7</v>
      </c>
      <c r="B15" s="63"/>
      <c r="D15" s="118"/>
      <c r="E15" s="119"/>
    </row>
    <row r="16" spans="1:5" ht="9.9" customHeight="1" x14ac:dyDescent="0.35">
      <c r="D16" s="118"/>
      <c r="E16" s="119"/>
    </row>
    <row r="17" spans="1:5" ht="20.149999999999999" customHeight="1" x14ac:dyDescent="0.35">
      <c r="A17" s="1" t="s">
        <v>41</v>
      </c>
      <c r="B17" s="68"/>
      <c r="D17" s="118"/>
      <c r="E17" s="119"/>
    </row>
    <row r="18" spans="1:5" ht="20.149999999999999" customHeight="1" x14ac:dyDescent="0.35">
      <c r="A18" s="1" t="s">
        <v>47</v>
      </c>
      <c r="B18" s="68"/>
      <c r="D18" s="120"/>
      <c r="E18" s="121"/>
    </row>
    <row r="19" spans="1:5" ht="20.149999999999999" customHeight="1" x14ac:dyDescent="0.35">
      <c r="B19" s="5"/>
    </row>
    <row r="20" spans="1:5" ht="20.149999999999999" customHeight="1" x14ac:dyDescent="0.35">
      <c r="A20" s="1" t="s">
        <v>42</v>
      </c>
    </row>
    <row r="21" spans="1:5" x14ac:dyDescent="0.35">
      <c r="A21" s="1" t="s">
        <v>849</v>
      </c>
    </row>
    <row r="22" spans="1:5" x14ac:dyDescent="0.35">
      <c r="A22" s="4" t="s">
        <v>43</v>
      </c>
      <c r="C22" s="63" t="s">
        <v>38</v>
      </c>
    </row>
    <row r="23" spans="1:5" x14ac:dyDescent="0.35">
      <c r="A23" s="4" t="s">
        <v>44</v>
      </c>
      <c r="C23" s="63" t="s">
        <v>38</v>
      </c>
    </row>
    <row r="24" spans="1:5" x14ac:dyDescent="0.35">
      <c r="A24" s="1" t="s">
        <v>45</v>
      </c>
    </row>
    <row r="25" spans="1:5" x14ac:dyDescent="0.35">
      <c r="A25" s="4" t="s">
        <v>46</v>
      </c>
      <c r="C25" s="63" t="s">
        <v>38</v>
      </c>
    </row>
  </sheetData>
  <sheetProtection algorithmName="SHA-512" hashValue="jXH0VNMSuWEw+lXwo624AMxIlGu62mWiL1lLA84zG3RDGOOfOmgw6jmrWOOqS58WxDMf6EA8XnEZha8PetBX3w==" saltValue="yqktdRS0nwIxZo1emBQnEA==" spinCount="100000" sheet="1" objects="1" scenarios="1" selectLockedCells="1"/>
  <mergeCells count="3">
    <mergeCell ref="D11:E11"/>
    <mergeCell ref="D8:E8"/>
    <mergeCell ref="D12:E18"/>
  </mergeCells>
  <dataValidations count="4">
    <dataValidation type="list" allowBlank="1" showInputMessage="1" showErrorMessage="1" sqref="D3:E4" xr:uid="{00000000-0002-0000-0000-000000000000}">
      <formula1>"ja,nein"</formula1>
    </dataValidation>
    <dataValidation type="list" allowBlank="1" showInputMessage="1" showErrorMessage="1" sqref="C25 C22:C23" xr:uid="{00000000-0002-0000-0000-000001000000}">
      <formula1>"ja,-"</formula1>
    </dataValidation>
    <dataValidation type="list" allowBlank="1" showInputMessage="1" showErrorMessage="1" sqref="D9" xr:uid="{00000000-0002-0000-0000-000002000000}">
      <formula1>"ja,nein,in Vorbereitung"</formula1>
    </dataValidation>
    <dataValidation type="list" allowBlank="1" showInputMessage="1" showErrorMessage="1" sqref="E9" xr:uid="{00000000-0002-0000-0000-000003000000}">
      <formula1>"keine,Platin - DGNB,Gold - DGNB,Silber - DGNB,Platin - Leeds,Gold - Leeds,Silver - Leeds"</formula1>
    </dataValidation>
  </dataValidations>
  <pageMargins left="0.70866141732283472" right="0.70866141732283472" top="0.78740157480314965" bottom="0.78740157480314965" header="0.31496062992125984" footer="0.31496062992125984"/>
  <pageSetup paperSize="9" orientation="landscape" r:id="rId1"/>
  <headerFooter>
    <oddFooter>&amp;L&amp;9(c) FACINATION GmbH&amp;C&amp;9erstellt am &amp;D&amp;R&amp;9Seite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9"/>
  <sheetViews>
    <sheetView showGridLines="0" zoomScaleNormal="100" workbookViewId="0">
      <selection activeCell="B7" sqref="B7"/>
    </sheetView>
  </sheetViews>
  <sheetFormatPr baseColWidth="10" defaultColWidth="11.453125" defaultRowHeight="14.5" x14ac:dyDescent="0.35"/>
  <cols>
    <col min="1" max="1" width="28.6328125" style="1" customWidth="1"/>
    <col min="2" max="2" width="42.6328125" style="1" customWidth="1"/>
    <col min="3" max="3" width="5.6328125" style="1" customWidth="1"/>
    <col min="4" max="6" width="20.6328125" style="1" customWidth="1"/>
    <col min="7" max="8" width="11.453125" style="1"/>
    <col min="9" max="9" width="12" style="1" bestFit="1" customWidth="1"/>
    <col min="10" max="11" width="14.6328125" style="1" customWidth="1"/>
    <col min="12" max="12" width="12" style="1" bestFit="1" customWidth="1"/>
    <col min="13" max="16384" width="11.453125" style="1"/>
  </cols>
  <sheetData>
    <row r="1" spans="1:6" ht="21" x14ac:dyDescent="0.35">
      <c r="A1" s="3" t="s">
        <v>50</v>
      </c>
    </row>
    <row r="2" spans="1:6" ht="19.5" customHeight="1" x14ac:dyDescent="0.35">
      <c r="A2" s="8" t="s">
        <v>48</v>
      </c>
      <c r="D2" s="2"/>
      <c r="E2" s="2"/>
    </row>
    <row r="3" spans="1:6" ht="9.9" customHeight="1" x14ac:dyDescent="0.35"/>
    <row r="4" spans="1:6" ht="19.5" customHeight="1" x14ac:dyDescent="0.35">
      <c r="A4" s="1" t="s">
        <v>2</v>
      </c>
      <c r="B4" s="7" t="str">
        <f>'1 - Overview'!B6</f>
        <v>Muster Mieter</v>
      </c>
      <c r="D4" s="1" t="s">
        <v>4</v>
      </c>
      <c r="E4" s="131" t="str">
        <f>'1 - Overview'!B9</f>
        <v>ABC</v>
      </c>
      <c r="F4" s="131"/>
    </row>
    <row r="5" spans="1:6" ht="19.5" customHeight="1" x14ac:dyDescent="0.35">
      <c r="A5" s="12" t="s">
        <v>1</v>
      </c>
      <c r="B5" s="7" t="str">
        <f>'1 - Overview'!B7</f>
        <v>Neue Flächen</v>
      </c>
      <c r="C5" s="19"/>
      <c r="D5" s="12" t="s">
        <v>3</v>
      </c>
      <c r="E5" s="131" t="str">
        <f>'1 - Overview'!B11</f>
        <v>Vermieter Muster</v>
      </c>
      <c r="F5" s="131"/>
    </row>
    <row r="6" spans="1:6" ht="9.9" customHeight="1" x14ac:dyDescent="0.35"/>
    <row r="7" spans="1:6" ht="20.149999999999999" customHeight="1" x14ac:dyDescent="0.35">
      <c r="A7" s="1" t="s">
        <v>74</v>
      </c>
      <c r="B7" s="59" t="s">
        <v>75</v>
      </c>
    </row>
    <row r="8" spans="1:6" ht="20.149999999999999" customHeight="1" x14ac:dyDescent="0.35">
      <c r="A8" s="1" t="s">
        <v>70</v>
      </c>
      <c r="B8" s="60"/>
    </row>
    <row r="9" spans="1:6" ht="9.9" customHeight="1" x14ac:dyDescent="0.35">
      <c r="A9" s="19"/>
      <c r="B9" s="19"/>
      <c r="C9" s="19"/>
      <c r="D9" s="19"/>
      <c r="E9" s="19"/>
      <c r="F9" s="19"/>
    </row>
    <row r="10" spans="1:6" ht="20.149999999999999" customHeight="1" x14ac:dyDescent="0.35">
      <c r="A10" s="10" t="s">
        <v>53</v>
      </c>
      <c r="B10" s="9"/>
      <c r="D10" s="1" t="s">
        <v>1082</v>
      </c>
    </row>
    <row r="11" spans="1:6" ht="20.149999999999999" customHeight="1" x14ac:dyDescent="0.35">
      <c r="A11" s="1" t="s">
        <v>59</v>
      </c>
      <c r="B11" s="105">
        <v>0</v>
      </c>
      <c r="D11" s="122"/>
      <c r="E11" s="123"/>
      <c r="F11" s="124"/>
    </row>
    <row r="12" spans="1:6" ht="20.149999999999999" customHeight="1" x14ac:dyDescent="0.35">
      <c r="A12" s="1" t="s">
        <v>60</v>
      </c>
      <c r="B12" s="105">
        <v>0</v>
      </c>
      <c r="D12" s="125"/>
      <c r="E12" s="126"/>
      <c r="F12" s="127"/>
    </row>
    <row r="13" spans="1:6" ht="20.149999999999999" customHeight="1" x14ac:dyDescent="0.35">
      <c r="A13" s="1" t="s">
        <v>61</v>
      </c>
      <c r="B13" s="105">
        <v>0</v>
      </c>
      <c r="D13" s="125"/>
      <c r="E13" s="126"/>
      <c r="F13" s="127"/>
    </row>
    <row r="14" spans="1:6" ht="20.149999999999999" customHeight="1" x14ac:dyDescent="0.35">
      <c r="A14" s="1" t="s">
        <v>29</v>
      </c>
      <c r="B14" s="63" t="s">
        <v>850</v>
      </c>
      <c r="D14" s="125"/>
      <c r="E14" s="126"/>
      <c r="F14" s="127"/>
    </row>
    <row r="15" spans="1:6" ht="20.149999999999999" customHeight="1" x14ac:dyDescent="0.35">
      <c r="A15" s="1" t="s">
        <v>62</v>
      </c>
      <c r="B15" s="64">
        <v>0</v>
      </c>
      <c r="D15" s="125"/>
      <c r="E15" s="126"/>
      <c r="F15" s="127"/>
    </row>
    <row r="16" spans="1:6" ht="20.149999999999999" customHeight="1" x14ac:dyDescent="0.35">
      <c r="A16" s="1" t="s">
        <v>63</v>
      </c>
      <c r="B16" s="64">
        <v>0</v>
      </c>
      <c r="D16" s="128"/>
      <c r="E16" s="129"/>
      <c r="F16" s="130"/>
    </row>
    <row r="17" spans="1:6" ht="9.9" customHeight="1" x14ac:dyDescent="0.35">
      <c r="A17" s="19"/>
      <c r="B17" s="112"/>
      <c r="C17" s="19"/>
      <c r="D17" s="19"/>
      <c r="E17" s="19"/>
      <c r="F17" s="19"/>
    </row>
    <row r="18" spans="1:6" ht="20.149999999999999" customHeight="1" x14ac:dyDescent="0.35">
      <c r="A18" s="10" t="s">
        <v>67</v>
      </c>
      <c r="D18" s="10"/>
      <c r="E18" s="106" t="s">
        <v>69</v>
      </c>
      <c r="F18" s="106" t="s">
        <v>1073</v>
      </c>
    </row>
    <row r="19" spans="1:6" ht="20.149999999999999" customHeight="1" x14ac:dyDescent="0.35">
      <c r="A19" s="1" t="s">
        <v>65</v>
      </c>
      <c r="B19" s="61">
        <v>0</v>
      </c>
      <c r="D19" s="1" t="s">
        <v>65</v>
      </c>
      <c r="E19" s="13">
        <f>B11*B19</f>
        <v>0</v>
      </c>
      <c r="F19" s="13">
        <f t="shared" ref="F19:F24" si="0">E19*12</f>
        <v>0</v>
      </c>
    </row>
    <row r="20" spans="1:6" ht="20.149999999999999" customHeight="1" x14ac:dyDescent="0.35">
      <c r="A20" s="1" t="s">
        <v>66</v>
      </c>
      <c r="B20" s="61">
        <v>0</v>
      </c>
      <c r="D20" s="1" t="s">
        <v>66</v>
      </c>
      <c r="E20" s="13">
        <f>B12*B20</f>
        <v>0</v>
      </c>
      <c r="F20" s="13">
        <f t="shared" si="0"/>
        <v>0</v>
      </c>
    </row>
    <row r="21" spans="1:6" ht="20.149999999999999" customHeight="1" x14ac:dyDescent="0.35">
      <c r="A21" s="1" t="s">
        <v>64</v>
      </c>
      <c r="B21" s="61">
        <v>0</v>
      </c>
      <c r="D21" s="1" t="s">
        <v>64</v>
      </c>
      <c r="E21" s="13">
        <f>B13*B21</f>
        <v>0</v>
      </c>
      <c r="F21" s="13">
        <f t="shared" si="0"/>
        <v>0</v>
      </c>
    </row>
    <row r="22" spans="1:6" ht="20.149999999999999" customHeight="1" x14ac:dyDescent="0.35">
      <c r="A22" s="1" t="s">
        <v>23</v>
      </c>
      <c r="B22" s="62">
        <v>0</v>
      </c>
      <c r="D22" s="1" t="s">
        <v>1068</v>
      </c>
      <c r="E22" s="13">
        <f>B15*B22</f>
        <v>0</v>
      </c>
      <c r="F22" s="13">
        <f t="shared" si="0"/>
        <v>0</v>
      </c>
    </row>
    <row r="23" spans="1:6" ht="20.149999999999999" customHeight="1" x14ac:dyDescent="0.35">
      <c r="A23" s="1" t="s">
        <v>24</v>
      </c>
      <c r="B23" s="62">
        <v>0</v>
      </c>
      <c r="D23" s="1" t="s">
        <v>1069</v>
      </c>
      <c r="E23" s="13">
        <f>B16*B23</f>
        <v>0</v>
      </c>
      <c r="F23" s="13">
        <f t="shared" si="0"/>
        <v>0</v>
      </c>
    </row>
    <row r="24" spans="1:6" ht="20.149999999999999" customHeight="1" x14ac:dyDescent="0.35">
      <c r="A24" s="1" t="s">
        <v>27</v>
      </c>
      <c r="B24" s="61">
        <v>0</v>
      </c>
      <c r="D24" s="1" t="s">
        <v>1070</v>
      </c>
      <c r="E24" s="13">
        <f>IF(B25="nur Büroflächen",B11*B24,IF(B25="Büro- und Lagerflächen",(B11+B12)*B24,(B11+B12+B13)*B24))</f>
        <v>0</v>
      </c>
      <c r="F24" s="13">
        <f t="shared" si="0"/>
        <v>0</v>
      </c>
    </row>
    <row r="25" spans="1:6" ht="20.149999999999999" customHeight="1" x14ac:dyDescent="0.35">
      <c r="A25" s="1" t="s">
        <v>28</v>
      </c>
      <c r="B25" s="59" t="s">
        <v>1072</v>
      </c>
      <c r="D25" s="11" t="s">
        <v>1074</v>
      </c>
      <c r="E25" s="14">
        <f>SUM(E19:E23)</f>
        <v>0</v>
      </c>
      <c r="F25" s="14">
        <f>SUM(F19:F23)</f>
        <v>0</v>
      </c>
    </row>
    <row r="26" spans="1:6" ht="20.149999999999999" customHeight="1" x14ac:dyDescent="0.35">
      <c r="A26" s="19"/>
      <c r="B26" s="19"/>
      <c r="C26" s="19"/>
      <c r="D26" s="109" t="s">
        <v>1071</v>
      </c>
      <c r="E26" s="14">
        <f>SUM(E24:E25)</f>
        <v>0</v>
      </c>
      <c r="F26" s="14">
        <f>SUM(F24:F25)</f>
        <v>0</v>
      </c>
    </row>
    <row r="27" spans="1:6" ht="20.149999999999999" customHeight="1" x14ac:dyDescent="0.35">
      <c r="A27" s="10" t="s">
        <v>54</v>
      </c>
    </row>
    <row r="28" spans="1:6" ht="20.149999999999999" customHeight="1" x14ac:dyDescent="0.35">
      <c r="A28" s="1" t="s">
        <v>26</v>
      </c>
      <c r="B28" s="65">
        <v>0</v>
      </c>
    </row>
    <row r="29" spans="1:6" ht="20.149999999999999" customHeight="1" x14ac:dyDescent="0.35">
      <c r="A29" s="1" t="s">
        <v>73</v>
      </c>
      <c r="B29" s="59" t="s">
        <v>851</v>
      </c>
      <c r="D29" s="11" t="s">
        <v>1075</v>
      </c>
      <c r="E29" s="108">
        <f>IF(B29="Miete exkl. Nebenkosten",E25*B28,E26*B28)</f>
        <v>0</v>
      </c>
    </row>
    <row r="30" spans="1:6" ht="20.149999999999999" customHeight="1" x14ac:dyDescent="0.35"/>
    <row r="31" spans="1:6" ht="20.149999999999999" customHeight="1" x14ac:dyDescent="0.35">
      <c r="A31" s="11" t="s">
        <v>71</v>
      </c>
    </row>
    <row r="32" spans="1:6" ht="20.149999999999999" customHeight="1" x14ac:dyDescent="0.35">
      <c r="A32" s="1" t="s">
        <v>30</v>
      </c>
      <c r="B32" s="66">
        <v>0</v>
      </c>
    </row>
    <row r="33" spans="1:6" ht="20.149999999999999" customHeight="1" x14ac:dyDescent="0.35">
      <c r="A33" s="1" t="s">
        <v>31</v>
      </c>
      <c r="B33" s="66">
        <v>0</v>
      </c>
    </row>
    <row r="34" spans="1:6" ht="20.149999999999999" customHeight="1" x14ac:dyDescent="0.35">
      <c r="A34" s="107" t="s">
        <v>32</v>
      </c>
      <c r="B34" s="66">
        <v>0</v>
      </c>
      <c r="D34" s="11" t="s">
        <v>1076</v>
      </c>
      <c r="E34" s="14">
        <f>SUM(B32:B34)</f>
        <v>0</v>
      </c>
    </row>
    <row r="35" spans="1:6" ht="20.149999999999999" customHeight="1" x14ac:dyDescent="0.35">
      <c r="A35" s="107" t="s">
        <v>1077</v>
      </c>
      <c r="B35" s="63" t="s">
        <v>56</v>
      </c>
      <c r="D35" s="11" t="s">
        <v>72</v>
      </c>
      <c r="E35" s="14">
        <f>E29+E34</f>
        <v>0</v>
      </c>
    </row>
    <row r="36" spans="1:6" ht="9.9" customHeight="1" x14ac:dyDescent="0.35">
      <c r="A36" s="19"/>
      <c r="B36" s="19"/>
      <c r="C36" s="19"/>
      <c r="D36" s="19"/>
      <c r="E36" s="19"/>
      <c r="F36" s="19"/>
    </row>
    <row r="37" spans="1:6" ht="20.149999999999999" customHeight="1" x14ac:dyDescent="0.35">
      <c r="A37" s="10" t="s">
        <v>1094</v>
      </c>
    </row>
    <row r="38" spans="1:6" ht="20.149999999999999" customHeight="1" x14ac:dyDescent="0.35">
      <c r="A38" s="1" t="s">
        <v>1091</v>
      </c>
      <c r="B38" s="63" t="s">
        <v>38</v>
      </c>
    </row>
    <row r="39" spans="1:6" ht="20.149999999999999" customHeight="1" x14ac:dyDescent="0.35">
      <c r="A39" s="1" t="s">
        <v>1092</v>
      </c>
      <c r="B39" s="65">
        <v>3</v>
      </c>
      <c r="C39" s="75"/>
      <c r="D39" s="75" t="s">
        <v>73</v>
      </c>
      <c r="E39" s="63" t="s">
        <v>1093</v>
      </c>
    </row>
    <row r="40" spans="1:6" ht="20.149999999999999" customHeight="1" x14ac:dyDescent="0.35">
      <c r="A40" s="1" t="s">
        <v>55</v>
      </c>
      <c r="B40" s="76">
        <f>IF(E39="Miete exkl. NK",E25*B39,E26*B39)</f>
        <v>0</v>
      </c>
      <c r="C40" s="75"/>
    </row>
    <row r="41" spans="1:6" ht="20.149999999999999" hidden="1" customHeight="1" x14ac:dyDescent="0.35">
      <c r="A41" s="8" t="s">
        <v>1078</v>
      </c>
      <c r="B41" s="9"/>
    </row>
    <row r="42" spans="1:6" ht="9.9" customHeight="1" x14ac:dyDescent="0.35">
      <c r="A42" s="19"/>
      <c r="B42" s="19"/>
      <c r="C42" s="19"/>
      <c r="D42" s="19"/>
      <c r="E42" s="19"/>
      <c r="F42" s="19"/>
    </row>
    <row r="43" spans="1:6" ht="20.149999999999999" customHeight="1" x14ac:dyDescent="0.35">
      <c r="A43" s="10" t="s">
        <v>81</v>
      </c>
    </row>
    <row r="44" spans="1:6" ht="20.149999999999999" customHeight="1" x14ac:dyDescent="0.35">
      <c r="A44" s="1" t="s">
        <v>82</v>
      </c>
      <c r="B44" s="67">
        <v>0</v>
      </c>
    </row>
    <row r="45" spans="1:6" ht="20.149999999999999" customHeight="1" x14ac:dyDescent="0.35">
      <c r="A45" s="1" t="s">
        <v>35</v>
      </c>
      <c r="B45" s="74">
        <v>43831</v>
      </c>
    </row>
    <row r="46" spans="1:6" ht="20.149999999999999" customHeight="1" x14ac:dyDescent="0.35">
      <c r="A46" s="1" t="s">
        <v>36</v>
      </c>
      <c r="B46" s="74">
        <v>43831</v>
      </c>
    </row>
    <row r="47" spans="1:6" ht="20.149999999999999" customHeight="1" x14ac:dyDescent="0.35">
      <c r="A47" s="1" t="s">
        <v>37</v>
      </c>
      <c r="B47" s="74">
        <v>47484</v>
      </c>
    </row>
    <row r="48" spans="1:6" ht="20.149999999999999" customHeight="1" x14ac:dyDescent="0.35">
      <c r="A48" s="11" t="s">
        <v>57</v>
      </c>
    </row>
    <row r="49" spans="1:12" ht="20.149999999999999" customHeight="1" x14ac:dyDescent="0.35">
      <c r="A49" s="1" t="s">
        <v>77</v>
      </c>
      <c r="B49" s="74">
        <v>46753</v>
      </c>
    </row>
    <row r="50" spans="1:12" ht="20.149999999999999" customHeight="1" x14ac:dyDescent="0.35">
      <c r="A50" s="1" t="s">
        <v>78</v>
      </c>
      <c r="B50" s="74">
        <v>46753</v>
      </c>
    </row>
    <row r="51" spans="1:12" ht="20.149999999999999" customHeight="1" x14ac:dyDescent="0.35">
      <c r="A51" s="1" t="s">
        <v>79</v>
      </c>
      <c r="B51" s="69">
        <v>0</v>
      </c>
    </row>
    <row r="52" spans="1:12" ht="20.149999999999999" customHeight="1" x14ac:dyDescent="0.35">
      <c r="A52" s="11" t="s">
        <v>58</v>
      </c>
    </row>
    <row r="53" spans="1:12" ht="20.149999999999999" customHeight="1" x14ac:dyDescent="0.35">
      <c r="A53" s="1" t="s">
        <v>77</v>
      </c>
      <c r="B53" s="74">
        <v>46753</v>
      </c>
    </row>
    <row r="54" spans="1:12" ht="20.149999999999999" customHeight="1" x14ac:dyDescent="0.35">
      <c r="A54" s="1" t="s">
        <v>78</v>
      </c>
      <c r="B54" s="74">
        <v>46753</v>
      </c>
    </row>
    <row r="55" spans="1:12" ht="20.149999999999999" customHeight="1" x14ac:dyDescent="0.35">
      <c r="A55" s="1" t="s">
        <v>80</v>
      </c>
      <c r="B55" s="70">
        <v>0</v>
      </c>
    </row>
    <row r="56" spans="1:12" ht="9.9" customHeight="1" x14ac:dyDescent="0.35">
      <c r="A56" s="19"/>
      <c r="B56" s="19"/>
      <c r="C56" s="19"/>
      <c r="D56" s="19"/>
      <c r="E56" s="19"/>
      <c r="F56" s="19"/>
    </row>
    <row r="57" spans="1:12" ht="20.149999999999999" customHeight="1" x14ac:dyDescent="0.35">
      <c r="A57" s="10" t="s">
        <v>68</v>
      </c>
    </row>
    <row r="58" spans="1:12" ht="20.149999999999999" customHeight="1" x14ac:dyDescent="0.35">
      <c r="A58" s="11" t="s">
        <v>83</v>
      </c>
    </row>
    <row r="59" spans="1:12" ht="20.149999999999999" customHeight="1" x14ac:dyDescent="0.35">
      <c r="A59" s="1" t="s">
        <v>1086</v>
      </c>
      <c r="B59" s="59" t="s">
        <v>1079</v>
      </c>
      <c r="I59" s="56"/>
      <c r="J59" s="56"/>
      <c r="K59" s="56"/>
      <c r="L59" s="56"/>
    </row>
    <row r="60" spans="1:12" ht="20.149999999999999" customHeight="1" x14ac:dyDescent="0.35">
      <c r="A60" s="1" t="s">
        <v>1080</v>
      </c>
      <c r="B60" s="110">
        <v>0.02</v>
      </c>
      <c r="I60" s="56"/>
      <c r="J60" s="56"/>
      <c r="K60" s="56"/>
      <c r="L60" s="56"/>
    </row>
    <row r="61" spans="1:12" ht="20.149999999999999" customHeight="1" x14ac:dyDescent="0.35">
      <c r="A61" s="1" t="s">
        <v>1081</v>
      </c>
      <c r="B61" s="111">
        <v>2</v>
      </c>
      <c r="I61" s="56"/>
      <c r="J61" s="56"/>
      <c r="K61" s="56"/>
      <c r="L61" s="56"/>
    </row>
    <row r="62" spans="1:12" ht="9.9" customHeight="1" x14ac:dyDescent="0.35">
      <c r="J62" s="56"/>
      <c r="K62" s="56"/>
      <c r="L62" s="56"/>
    </row>
    <row r="63" spans="1:12" ht="20.149999999999999" customHeight="1" x14ac:dyDescent="0.35">
      <c r="A63" s="11" t="s">
        <v>84</v>
      </c>
      <c r="I63" s="56"/>
      <c r="J63" s="56"/>
      <c r="K63" s="56"/>
      <c r="L63" s="56"/>
    </row>
    <row r="64" spans="1:12" ht="20.149999999999999" customHeight="1" x14ac:dyDescent="0.35">
      <c r="A64" s="1" t="s">
        <v>94</v>
      </c>
      <c r="B64" s="132" t="s">
        <v>852</v>
      </c>
      <c r="C64" s="132"/>
      <c r="D64" s="132"/>
      <c r="E64" s="132"/>
      <c r="F64" s="132"/>
      <c r="I64" s="56"/>
      <c r="J64" s="56"/>
      <c r="K64" s="56"/>
      <c r="L64" s="56"/>
    </row>
    <row r="65" spans="1:12" ht="20.149999999999999" customHeight="1" x14ac:dyDescent="0.35">
      <c r="A65" s="1" t="s">
        <v>95</v>
      </c>
      <c r="B65" s="133"/>
      <c r="C65" s="133"/>
      <c r="D65" s="133"/>
      <c r="E65" s="133"/>
      <c r="F65" s="133"/>
      <c r="I65" s="57"/>
      <c r="J65" s="56"/>
      <c r="K65" s="56"/>
      <c r="L65" s="56"/>
    </row>
    <row r="66" spans="1:12" ht="20.149999999999999" customHeight="1" x14ac:dyDescent="0.35">
      <c r="A66" s="1" t="s">
        <v>96</v>
      </c>
      <c r="B66" s="132"/>
      <c r="C66" s="132"/>
      <c r="D66" s="132"/>
      <c r="E66" s="132"/>
      <c r="F66" s="132"/>
      <c r="I66" s="56"/>
      <c r="J66" s="56"/>
      <c r="K66" s="56"/>
      <c r="L66" s="56"/>
    </row>
    <row r="67" spans="1:12" ht="9.9" customHeight="1" x14ac:dyDescent="0.35">
      <c r="J67" s="56"/>
      <c r="K67" s="56"/>
      <c r="L67" s="56"/>
    </row>
    <row r="68" spans="1:12" ht="20.149999999999999" customHeight="1" x14ac:dyDescent="0.35">
      <c r="A68" s="11" t="s">
        <v>91</v>
      </c>
    </row>
    <row r="69" spans="1:12" ht="20.149999999999999" customHeight="1" x14ac:dyDescent="0.35">
      <c r="A69" s="1" t="s">
        <v>92</v>
      </c>
      <c r="B69" s="132"/>
      <c r="C69" s="132"/>
      <c r="D69" s="132"/>
      <c r="E69" s="132"/>
      <c r="F69" s="132"/>
      <c r="I69" s="58"/>
    </row>
    <row r="70" spans="1:12" ht="20.149999999999999" customHeight="1" x14ac:dyDescent="0.35">
      <c r="A70" s="1" t="s">
        <v>93</v>
      </c>
      <c r="B70" s="133"/>
      <c r="C70" s="133"/>
      <c r="D70" s="133"/>
      <c r="E70" s="133"/>
      <c r="F70" s="133"/>
      <c r="I70" s="56"/>
    </row>
    <row r="71" spans="1:12" ht="9.9" customHeight="1" x14ac:dyDescent="0.35"/>
    <row r="72" spans="1:12" ht="20.149999999999999" customHeight="1" x14ac:dyDescent="0.35">
      <c r="A72" s="11" t="s">
        <v>101</v>
      </c>
    </row>
    <row r="73" spans="1:12" ht="20.149999999999999" customHeight="1" x14ac:dyDescent="0.35">
      <c r="A73" s="1" t="s">
        <v>97</v>
      </c>
      <c r="B73" s="133" t="s">
        <v>853</v>
      </c>
      <c r="C73" s="133"/>
      <c r="D73" s="133"/>
      <c r="E73" s="133"/>
      <c r="F73" s="133"/>
    </row>
    <row r="74" spans="1:12" ht="20.149999999999999" customHeight="1" x14ac:dyDescent="0.35">
      <c r="A74" s="1" t="s">
        <v>98</v>
      </c>
      <c r="B74" s="133" t="s">
        <v>99</v>
      </c>
      <c r="C74" s="133"/>
      <c r="D74" s="133"/>
      <c r="E74" s="133"/>
      <c r="F74" s="133"/>
    </row>
    <row r="75" spans="1:12" ht="20.149999999999999" customHeight="1" x14ac:dyDescent="0.35">
      <c r="A75" s="1" t="s">
        <v>98</v>
      </c>
      <c r="B75" s="133" t="s">
        <v>100</v>
      </c>
      <c r="C75" s="133"/>
      <c r="D75" s="133"/>
      <c r="E75" s="133"/>
      <c r="F75" s="133"/>
    </row>
    <row r="76" spans="1:12" ht="20.149999999999999" customHeight="1" x14ac:dyDescent="0.35">
      <c r="A76" s="1" t="s">
        <v>25</v>
      </c>
      <c r="B76" s="133" t="s">
        <v>102</v>
      </c>
      <c r="C76" s="133"/>
      <c r="D76" s="133"/>
      <c r="E76" s="133"/>
      <c r="F76" s="133"/>
    </row>
    <row r="77" spans="1:12" ht="9.9" customHeight="1" x14ac:dyDescent="0.35">
      <c r="A77" s="19"/>
      <c r="B77" s="19"/>
      <c r="C77" s="19"/>
      <c r="D77" s="19"/>
      <c r="E77" s="19"/>
      <c r="F77" s="19"/>
    </row>
    <row r="78" spans="1:12" ht="20.149999999999999" customHeight="1" x14ac:dyDescent="0.35">
      <c r="A78" s="1" t="s">
        <v>1082</v>
      </c>
    </row>
    <row r="79" spans="1:12" ht="20.149999999999999" customHeight="1" x14ac:dyDescent="0.35">
      <c r="A79" s="122"/>
      <c r="B79" s="123"/>
      <c r="C79" s="123"/>
      <c r="D79" s="123"/>
      <c r="E79" s="123"/>
      <c r="F79" s="124"/>
    </row>
    <row r="80" spans="1:12" ht="20.149999999999999" customHeight="1" x14ac:dyDescent="0.35">
      <c r="A80" s="125"/>
      <c r="B80" s="126"/>
      <c r="C80" s="126"/>
      <c r="D80" s="126"/>
      <c r="E80" s="126"/>
      <c r="F80" s="127"/>
    </row>
    <row r="81" spans="1:6" ht="20.149999999999999" customHeight="1" x14ac:dyDescent="0.35">
      <c r="A81" s="125"/>
      <c r="B81" s="126"/>
      <c r="C81" s="126"/>
      <c r="D81" s="126"/>
      <c r="E81" s="126"/>
      <c r="F81" s="127"/>
    </row>
    <row r="82" spans="1:6" ht="20.149999999999999" customHeight="1" x14ac:dyDescent="0.35">
      <c r="A82" s="125"/>
      <c r="B82" s="126"/>
      <c r="C82" s="126"/>
      <c r="D82" s="126"/>
      <c r="E82" s="126"/>
      <c r="F82" s="127"/>
    </row>
    <row r="83" spans="1:6" ht="20.149999999999999" customHeight="1" x14ac:dyDescent="0.35">
      <c r="A83" s="128"/>
      <c r="B83" s="129"/>
      <c r="C83" s="129"/>
      <c r="D83" s="129"/>
      <c r="E83" s="129"/>
      <c r="F83" s="130"/>
    </row>
    <row r="84" spans="1:6" ht="20.149999999999999" customHeight="1" x14ac:dyDescent="0.35"/>
    <row r="85" spans="1:6" ht="20.149999999999999" customHeight="1" x14ac:dyDescent="0.35"/>
    <row r="86" spans="1:6" ht="20.149999999999999" customHeight="1" x14ac:dyDescent="0.35"/>
    <row r="87" spans="1:6" ht="20.149999999999999" customHeight="1" x14ac:dyDescent="0.35"/>
    <row r="88" spans="1:6" ht="20.149999999999999" customHeight="1" x14ac:dyDescent="0.35"/>
    <row r="89" spans="1:6" ht="20.149999999999999" customHeight="1" x14ac:dyDescent="0.35"/>
  </sheetData>
  <sheetProtection algorithmName="SHA-512" hashValue="GZXXwT3PpBRLY5oBk1zD3RCEGe0Osas1Tx10x6+418waQrmK7ECV1LtLXcfJRLMM+9uCkinKJqQqO225CjoLUw==" saltValue="I9d87+FVJu/ERVMc0AZycg==" spinCount="100000" sheet="1" objects="1" scenarios="1" selectLockedCells="1"/>
  <mergeCells count="13">
    <mergeCell ref="A79:F83"/>
    <mergeCell ref="E4:F4"/>
    <mergeCell ref="E5:F5"/>
    <mergeCell ref="D11:F16"/>
    <mergeCell ref="B64:F64"/>
    <mergeCell ref="B65:F65"/>
    <mergeCell ref="B66:F66"/>
    <mergeCell ref="B69:F69"/>
    <mergeCell ref="B70:F70"/>
    <mergeCell ref="B73:F73"/>
    <mergeCell ref="B74:F74"/>
    <mergeCell ref="B75:F75"/>
    <mergeCell ref="B76:F76"/>
  </mergeCells>
  <dataValidations count="10">
    <dataValidation type="list" allowBlank="1" showInputMessage="1" showErrorMessage="1" sqref="B14" xr:uid="{00000000-0002-0000-0100-000000000000}">
      <formula1>"GIF,BGF,NGF,NF"</formula1>
    </dataValidation>
    <dataValidation type="list" allowBlank="1" showInputMessage="1" showErrorMessage="1" sqref="B25" xr:uid="{00000000-0002-0000-0100-000001000000}">
      <formula1>"nur Büroflächen,Büro- und Lagerflächen,gesamte Mietfläche"</formula1>
    </dataValidation>
    <dataValidation type="list" allowBlank="1" showInputMessage="1" showErrorMessage="1" sqref="B35" xr:uid="{00000000-0002-0000-0100-000002000000}">
      <formula1>"als Cashzahlung,als Budget (keine Auszahlung),nach Wahl des Mieters Cash oder Budget"</formula1>
    </dataValidation>
    <dataValidation type="list" allowBlank="1" showInputMessage="1" showErrorMessage="1" sqref="B29" xr:uid="{00000000-0002-0000-0100-000003000000}">
      <formula1>"Miete inkl. Nebenkosten,Miete exkl. Nebenkosten"</formula1>
    </dataValidation>
    <dataValidation type="list" allowBlank="1" showInputMessage="1" showErrorMessage="1" sqref="B7" xr:uid="{00000000-0002-0000-0100-000004000000}">
      <formula1>"netto (exkl. MwSt.),brutto (inkl. MwSt.)"</formula1>
    </dataValidation>
    <dataValidation type="list" allowBlank="1" showInputMessage="1" showErrorMessage="1" sqref="B59" xr:uid="{00000000-0002-0000-0100-000005000000}">
      <formula1>"fester Index,Lebenshaltungsindex"</formula1>
    </dataValidation>
    <dataValidation type="list" allowBlank="1" showInputMessage="1" showErrorMessage="1" sqref="B69" xr:uid="{00000000-0002-0000-0100-000006000000}">
      <formula1>"werden bei Mietende Eigentum des Vermieters,bleiben Eigentum des Mieters"</formula1>
    </dataValidation>
    <dataValidation type="list" allowBlank="1" showInputMessage="1" showErrorMessage="1" sqref="B64:E64" xr:uid="{00000000-0002-0000-0100-000007000000}">
      <formula1>"keine Rückbauverpflichtung,Rückbauverpflichtung nur für Sonderausbauten (siehe Beschreibung)"</formula1>
    </dataValidation>
    <dataValidation type="list" allowBlank="1" showInputMessage="1" showErrorMessage="1" sqref="E39" xr:uid="{00000000-0002-0000-0100-000008000000}">
      <formula1>"Miete inkl. NK,Miete exkl. NK"</formula1>
    </dataValidation>
    <dataValidation type="list" allowBlank="1" showInputMessage="1" showErrorMessage="1" sqref="B38" xr:uid="{0CD66DF7-000C-4554-90F4-3CC1C9285B1A}">
      <formula1>"ja,nein,Verhandlungssache"</formula1>
    </dataValidation>
  </dataValidations>
  <pageMargins left="0.70866141732283472" right="0.70866141732283472" top="0.59055118110236227" bottom="0.59055118110236227" header="0.31496062992125984" footer="0.31496062992125984"/>
  <pageSetup paperSize="9" scale="94" fitToHeight="0" orientation="landscape" r:id="rId1"/>
  <headerFooter>
    <oddFooter>&amp;L&amp;9(c) FACINATION GmbH&amp;C&amp;9erstellt am &amp;D&amp;R&amp;9Seite &amp;P von &amp;N</oddFooter>
  </headerFooter>
  <rowBreaks count="4" manualBreakCount="4">
    <brk id="26" max="16383" man="1"/>
    <brk id="42" max="16383" man="1"/>
    <brk id="56" max="16383" man="1"/>
    <brk id="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4"/>
  <sheetViews>
    <sheetView showGridLines="0" zoomScaleNormal="100" workbookViewId="0">
      <pane ySplit="6" topLeftCell="A34" activePane="bottomLeft" state="frozenSplit"/>
      <selection pane="bottomLeft" activeCell="A26" sqref="A26"/>
    </sheetView>
  </sheetViews>
  <sheetFormatPr baseColWidth="10" defaultColWidth="11.453125" defaultRowHeight="14.5" outlineLevelCol="1" x14ac:dyDescent="0.35"/>
  <cols>
    <col min="1" max="1" width="6.6328125" style="89" customWidth="1"/>
    <col min="2" max="2" width="8.6328125" style="98" customWidth="1"/>
    <col min="3" max="3" width="9.6328125" style="89" customWidth="1"/>
    <col min="4" max="4" width="50.6328125" style="99" customWidth="1"/>
    <col min="5" max="7" width="50.6328125" style="89" hidden="1" customWidth="1" outlineLevel="1"/>
    <col min="8" max="8" width="50.6328125" style="89" customWidth="1" collapsed="1"/>
    <col min="9" max="9" width="30.6328125" style="100" customWidth="1"/>
    <col min="10" max="16384" width="11.453125" style="89"/>
  </cols>
  <sheetData>
    <row r="1" spans="1:9" s="80" customFormat="1" ht="21" x14ac:dyDescent="0.35">
      <c r="B1" s="79" t="s">
        <v>1083</v>
      </c>
      <c r="D1" s="81"/>
      <c r="G1" s="82"/>
      <c r="H1" s="82" t="s">
        <v>2</v>
      </c>
      <c r="I1" s="83" t="str">
        <f>'1 - Overview'!B6</f>
        <v>Muster Mieter</v>
      </c>
    </row>
    <row r="2" spans="1:9" s="80" customFormat="1" ht="19.5" customHeight="1" x14ac:dyDescent="0.35">
      <c r="B2" s="84" t="s">
        <v>48</v>
      </c>
      <c r="D2" s="81"/>
      <c r="G2" s="82"/>
      <c r="H2" s="82" t="s">
        <v>1</v>
      </c>
      <c r="I2" s="83" t="str">
        <f>'1 - Overview'!B7</f>
        <v>Neue Flächen</v>
      </c>
    </row>
    <row r="3" spans="1:9" s="80" customFormat="1" ht="19.5" customHeight="1" x14ac:dyDescent="0.35">
      <c r="B3" s="85"/>
      <c r="D3" s="81"/>
      <c r="G3" s="82"/>
      <c r="H3" s="82" t="s">
        <v>4</v>
      </c>
      <c r="I3" s="86" t="str">
        <f>'1 - Overview'!B9</f>
        <v>ABC</v>
      </c>
    </row>
    <row r="4" spans="1:9" s="80" customFormat="1" ht="19.5" customHeight="1" x14ac:dyDescent="0.35">
      <c r="G4" s="82"/>
      <c r="H4" s="82" t="s">
        <v>3</v>
      </c>
      <c r="I4" s="86" t="str">
        <f>'1 - Overview'!B11</f>
        <v>Vermieter Muster</v>
      </c>
    </row>
    <row r="6" spans="1:9" ht="40.5" customHeight="1" x14ac:dyDescent="0.35">
      <c r="A6" s="102" t="s">
        <v>1066</v>
      </c>
      <c r="B6" s="141" t="s">
        <v>854</v>
      </c>
      <c r="C6" s="142"/>
      <c r="D6" s="87" t="s">
        <v>855</v>
      </c>
      <c r="E6" s="87" t="s">
        <v>1021</v>
      </c>
      <c r="F6" s="87" t="s">
        <v>1022</v>
      </c>
      <c r="G6" s="87" t="s">
        <v>1023</v>
      </c>
      <c r="H6" s="87" t="s">
        <v>1017</v>
      </c>
      <c r="I6" s="88" t="s">
        <v>1034</v>
      </c>
    </row>
    <row r="7" spans="1:9" ht="40.5" customHeight="1" x14ac:dyDescent="0.35">
      <c r="A7" s="103"/>
      <c r="B7" s="138" t="s">
        <v>1033</v>
      </c>
      <c r="C7" s="139"/>
      <c r="D7" s="139"/>
      <c r="E7" s="139"/>
      <c r="F7" s="139"/>
      <c r="G7" s="139"/>
      <c r="H7" s="140"/>
      <c r="I7" s="90">
        <f>SUM(I8:I74)</f>
        <v>0</v>
      </c>
    </row>
    <row r="8" spans="1:9" s="92" customFormat="1" ht="242.25" customHeight="1" x14ac:dyDescent="0.35">
      <c r="A8" s="104">
        <v>1</v>
      </c>
      <c r="B8" s="134" t="s">
        <v>856</v>
      </c>
      <c r="C8" s="135"/>
      <c r="D8" s="95" t="s">
        <v>857</v>
      </c>
      <c r="E8" s="91" t="s">
        <v>858</v>
      </c>
      <c r="F8" s="91"/>
      <c r="G8" s="91"/>
      <c r="H8" s="77"/>
      <c r="I8" s="78">
        <v>0</v>
      </c>
    </row>
    <row r="9" spans="1:9" s="93" customFormat="1" ht="104" x14ac:dyDescent="0.3">
      <c r="A9" s="104">
        <v>2</v>
      </c>
      <c r="B9" s="134" t="s">
        <v>859</v>
      </c>
      <c r="C9" s="135"/>
      <c r="D9" s="95" t="s">
        <v>1038</v>
      </c>
      <c r="E9" s="91"/>
      <c r="F9" s="91"/>
      <c r="G9" s="91"/>
      <c r="H9" s="77"/>
      <c r="I9" s="78">
        <v>0</v>
      </c>
    </row>
    <row r="10" spans="1:9" s="93" customFormat="1" ht="63.75" customHeight="1" x14ac:dyDescent="0.3">
      <c r="A10" s="104">
        <v>3</v>
      </c>
      <c r="B10" s="134" t="s">
        <v>860</v>
      </c>
      <c r="C10" s="135"/>
      <c r="D10" s="95" t="s">
        <v>1052</v>
      </c>
      <c r="E10" s="91" t="s">
        <v>861</v>
      </c>
      <c r="F10" s="94" t="s">
        <v>862</v>
      </c>
      <c r="G10" s="94"/>
      <c r="H10" s="77"/>
      <c r="I10" s="78">
        <v>0</v>
      </c>
    </row>
    <row r="11" spans="1:9" s="93" customFormat="1" ht="99" customHeight="1" x14ac:dyDescent="0.3">
      <c r="A11" s="104">
        <v>4</v>
      </c>
      <c r="B11" s="134" t="s">
        <v>863</v>
      </c>
      <c r="C11" s="135"/>
      <c r="D11" s="95" t="s">
        <v>864</v>
      </c>
      <c r="E11" s="91"/>
      <c r="F11" s="91"/>
      <c r="G11" s="91"/>
      <c r="H11" s="77"/>
      <c r="I11" s="78">
        <v>0</v>
      </c>
    </row>
    <row r="12" spans="1:9" s="93" customFormat="1" ht="101.25" customHeight="1" x14ac:dyDescent="0.3">
      <c r="A12" s="104">
        <v>5</v>
      </c>
      <c r="B12" s="134" t="s">
        <v>132</v>
      </c>
      <c r="C12" s="135"/>
      <c r="D12" s="95" t="s">
        <v>865</v>
      </c>
      <c r="E12" s="91"/>
      <c r="F12" s="91"/>
      <c r="G12" s="91"/>
      <c r="H12" s="77"/>
      <c r="I12" s="78">
        <v>0</v>
      </c>
    </row>
    <row r="13" spans="1:9" s="93" customFormat="1" ht="193.5" customHeight="1" x14ac:dyDescent="0.3">
      <c r="A13" s="104">
        <v>6</v>
      </c>
      <c r="B13" s="134" t="s">
        <v>866</v>
      </c>
      <c r="C13" s="135"/>
      <c r="D13" s="95" t="s">
        <v>1039</v>
      </c>
      <c r="E13" s="91"/>
      <c r="F13" s="91"/>
      <c r="G13" s="91"/>
      <c r="H13" s="77"/>
      <c r="I13" s="78">
        <v>0</v>
      </c>
    </row>
    <row r="14" spans="1:9" s="93" customFormat="1" ht="69.75" customHeight="1" x14ac:dyDescent="0.3">
      <c r="A14" s="104">
        <v>7</v>
      </c>
      <c r="B14" s="134" t="s">
        <v>242</v>
      </c>
      <c r="C14" s="135"/>
      <c r="D14" s="101" t="s">
        <v>1020</v>
      </c>
      <c r="E14" s="91"/>
      <c r="F14" s="91" t="s">
        <v>867</v>
      </c>
      <c r="G14" s="91"/>
      <c r="H14" s="77"/>
      <c r="I14" s="78">
        <v>0</v>
      </c>
    </row>
    <row r="15" spans="1:9" ht="184.5" customHeight="1" x14ac:dyDescent="0.35">
      <c r="A15" s="104">
        <v>8</v>
      </c>
      <c r="B15" s="134" t="s">
        <v>1018</v>
      </c>
      <c r="C15" s="135"/>
      <c r="D15" s="95" t="s">
        <v>868</v>
      </c>
      <c r="E15" s="91" t="s">
        <v>869</v>
      </c>
      <c r="F15" s="91"/>
      <c r="G15" s="91"/>
      <c r="H15" s="77"/>
      <c r="I15" s="78">
        <v>0</v>
      </c>
    </row>
    <row r="16" spans="1:9" s="93" customFormat="1" ht="164.25" customHeight="1" x14ac:dyDescent="0.3">
      <c r="A16" s="104">
        <v>9</v>
      </c>
      <c r="B16" s="134" t="s">
        <v>870</v>
      </c>
      <c r="C16" s="135"/>
      <c r="D16" s="95" t="s">
        <v>871</v>
      </c>
      <c r="E16" s="91" t="s">
        <v>872</v>
      </c>
      <c r="F16" s="91" t="s">
        <v>873</v>
      </c>
      <c r="G16" s="91" t="s">
        <v>874</v>
      </c>
      <c r="H16" s="77"/>
      <c r="I16" s="78">
        <v>0</v>
      </c>
    </row>
    <row r="17" spans="1:9" s="93" customFormat="1" ht="76.5" customHeight="1" x14ac:dyDescent="0.3">
      <c r="A17" s="104">
        <v>10</v>
      </c>
      <c r="B17" s="134" t="s">
        <v>150</v>
      </c>
      <c r="C17" s="135"/>
      <c r="D17" s="95" t="s">
        <v>875</v>
      </c>
      <c r="E17" s="91"/>
      <c r="F17" s="91" t="s">
        <v>876</v>
      </c>
      <c r="G17" s="91" t="s">
        <v>877</v>
      </c>
      <c r="H17" s="77"/>
      <c r="I17" s="78">
        <v>0</v>
      </c>
    </row>
    <row r="18" spans="1:9" s="93" customFormat="1" ht="156" x14ac:dyDescent="0.3">
      <c r="A18" s="104">
        <v>11</v>
      </c>
      <c r="B18" s="134" t="s">
        <v>878</v>
      </c>
      <c r="C18" s="135"/>
      <c r="D18" s="95" t="s">
        <v>879</v>
      </c>
      <c r="E18" s="91" t="s">
        <v>880</v>
      </c>
      <c r="F18" s="91" t="s">
        <v>881</v>
      </c>
      <c r="G18" s="91" t="s">
        <v>882</v>
      </c>
      <c r="H18" s="77"/>
      <c r="I18" s="78">
        <v>0</v>
      </c>
    </row>
    <row r="19" spans="1:9" ht="59.25" customHeight="1" x14ac:dyDescent="0.35">
      <c r="A19" s="104">
        <v>12</v>
      </c>
      <c r="B19" s="134" t="s">
        <v>1029</v>
      </c>
      <c r="C19" s="135"/>
      <c r="D19" s="95" t="s">
        <v>883</v>
      </c>
      <c r="E19" s="96"/>
      <c r="F19" s="94" t="s">
        <v>884</v>
      </c>
      <c r="G19" s="94"/>
      <c r="H19" s="77"/>
      <c r="I19" s="78">
        <v>0</v>
      </c>
    </row>
    <row r="20" spans="1:9" ht="143.25" customHeight="1" x14ac:dyDescent="0.35">
      <c r="A20" s="104">
        <v>13</v>
      </c>
      <c r="B20" s="134" t="s">
        <v>885</v>
      </c>
      <c r="C20" s="135"/>
      <c r="D20" s="95" t="s">
        <v>1040</v>
      </c>
      <c r="E20" s="91" t="s">
        <v>886</v>
      </c>
      <c r="F20" s="91" t="s">
        <v>887</v>
      </c>
      <c r="G20" s="91" t="s">
        <v>888</v>
      </c>
      <c r="H20" s="77"/>
      <c r="I20" s="78">
        <v>0</v>
      </c>
    </row>
    <row r="21" spans="1:9" ht="60.75" customHeight="1" x14ac:dyDescent="0.35">
      <c r="A21" s="104">
        <v>14</v>
      </c>
      <c r="B21" s="134" t="s">
        <v>889</v>
      </c>
      <c r="C21" s="135"/>
      <c r="D21" s="95" t="s">
        <v>890</v>
      </c>
      <c r="E21" s="91" t="s">
        <v>891</v>
      </c>
      <c r="F21" s="91" t="s">
        <v>892</v>
      </c>
      <c r="G21" s="91" t="s">
        <v>893</v>
      </c>
      <c r="H21" s="77"/>
      <c r="I21" s="78">
        <v>0</v>
      </c>
    </row>
    <row r="22" spans="1:9" ht="189" customHeight="1" x14ac:dyDescent="0.35">
      <c r="A22" s="104">
        <v>15</v>
      </c>
      <c r="B22" s="134" t="s">
        <v>895</v>
      </c>
      <c r="C22" s="135"/>
      <c r="D22" s="95" t="s">
        <v>896</v>
      </c>
      <c r="E22" s="91" t="s">
        <v>897</v>
      </c>
      <c r="F22" s="91" t="s">
        <v>898</v>
      </c>
      <c r="G22" s="91" t="s">
        <v>899</v>
      </c>
      <c r="H22" s="77"/>
      <c r="I22" s="78">
        <v>0</v>
      </c>
    </row>
    <row r="23" spans="1:9" ht="287.25" customHeight="1" x14ac:dyDescent="0.35">
      <c r="A23" s="104">
        <v>16</v>
      </c>
      <c r="B23" s="134" t="s">
        <v>894</v>
      </c>
      <c r="C23" s="135"/>
      <c r="D23" s="95" t="s">
        <v>900</v>
      </c>
      <c r="E23" s="91" t="s">
        <v>901</v>
      </c>
      <c r="F23" s="91" t="s">
        <v>902</v>
      </c>
      <c r="G23" s="91" t="s">
        <v>903</v>
      </c>
      <c r="H23" s="77"/>
      <c r="I23" s="78">
        <v>0</v>
      </c>
    </row>
    <row r="24" spans="1:9" ht="370.5" customHeight="1" x14ac:dyDescent="0.35">
      <c r="A24" s="104">
        <v>17</v>
      </c>
      <c r="B24" s="134" t="s">
        <v>904</v>
      </c>
      <c r="C24" s="135"/>
      <c r="D24" s="95" t="s">
        <v>1054</v>
      </c>
      <c r="E24" s="91" t="s">
        <v>905</v>
      </c>
      <c r="F24" s="91" t="s">
        <v>906</v>
      </c>
      <c r="G24" s="91" t="s">
        <v>907</v>
      </c>
      <c r="H24" s="77"/>
      <c r="I24" s="78">
        <v>0</v>
      </c>
    </row>
    <row r="25" spans="1:9" ht="157.5" customHeight="1" x14ac:dyDescent="0.35">
      <c r="A25" s="104">
        <v>18</v>
      </c>
      <c r="B25" s="134" t="s">
        <v>908</v>
      </c>
      <c r="C25" s="135"/>
      <c r="D25" s="95" t="s">
        <v>1055</v>
      </c>
      <c r="E25" s="91" t="s">
        <v>909</v>
      </c>
      <c r="F25" s="91" t="s">
        <v>910</v>
      </c>
      <c r="G25" s="91" t="s">
        <v>911</v>
      </c>
      <c r="H25" s="77"/>
      <c r="I25" s="78">
        <v>0</v>
      </c>
    </row>
    <row r="26" spans="1:9" ht="101.25" customHeight="1" x14ac:dyDescent="0.35">
      <c r="A26" s="104">
        <v>19</v>
      </c>
      <c r="B26" s="136" t="s">
        <v>912</v>
      </c>
      <c r="C26" s="137"/>
      <c r="D26" s="95" t="s">
        <v>1030</v>
      </c>
      <c r="E26" s="91" t="s">
        <v>913</v>
      </c>
      <c r="F26" s="91" t="s">
        <v>914</v>
      </c>
      <c r="G26" s="91"/>
      <c r="H26" s="77"/>
      <c r="I26" s="78">
        <v>0</v>
      </c>
    </row>
    <row r="27" spans="1:9" ht="208.5" customHeight="1" x14ac:dyDescent="0.35">
      <c r="A27" s="104">
        <v>20</v>
      </c>
      <c r="B27" s="134" t="s">
        <v>402</v>
      </c>
      <c r="C27" s="135"/>
      <c r="D27" s="95" t="s">
        <v>1056</v>
      </c>
      <c r="E27" s="91" t="s">
        <v>915</v>
      </c>
      <c r="F27" s="91" t="s">
        <v>916</v>
      </c>
      <c r="G27" s="91" t="s">
        <v>917</v>
      </c>
      <c r="H27" s="77"/>
      <c r="I27" s="78">
        <v>0</v>
      </c>
    </row>
    <row r="28" spans="1:9" ht="388.5" customHeight="1" x14ac:dyDescent="0.35">
      <c r="A28" s="104">
        <v>21</v>
      </c>
      <c r="B28" s="134" t="s">
        <v>800</v>
      </c>
      <c r="C28" s="135"/>
      <c r="D28" s="95" t="s">
        <v>1041</v>
      </c>
      <c r="E28" s="91" t="s">
        <v>918</v>
      </c>
      <c r="F28" s="91" t="s">
        <v>919</v>
      </c>
      <c r="G28" s="91" t="s">
        <v>920</v>
      </c>
      <c r="H28" s="77"/>
      <c r="I28" s="78">
        <v>0</v>
      </c>
    </row>
    <row r="29" spans="1:9" ht="219" customHeight="1" x14ac:dyDescent="0.35">
      <c r="A29" s="104">
        <v>22</v>
      </c>
      <c r="B29" s="134" t="s">
        <v>545</v>
      </c>
      <c r="C29" s="135"/>
      <c r="D29" s="101" t="s">
        <v>1062</v>
      </c>
      <c r="E29" s="91" t="s">
        <v>921</v>
      </c>
      <c r="F29" s="91" t="s">
        <v>922</v>
      </c>
      <c r="G29" s="91" t="s">
        <v>923</v>
      </c>
      <c r="H29" s="77"/>
      <c r="I29" s="78">
        <v>0</v>
      </c>
    </row>
    <row r="30" spans="1:9" ht="203.25" customHeight="1" x14ac:dyDescent="0.35">
      <c r="A30" s="104">
        <v>23</v>
      </c>
      <c r="B30" s="134" t="s">
        <v>496</v>
      </c>
      <c r="C30" s="135"/>
      <c r="D30" s="101" t="s">
        <v>1063</v>
      </c>
      <c r="E30" s="91" t="s">
        <v>924</v>
      </c>
      <c r="F30" s="91" t="s">
        <v>925</v>
      </c>
      <c r="G30" s="91" t="s">
        <v>926</v>
      </c>
      <c r="H30" s="77"/>
      <c r="I30" s="78">
        <v>0</v>
      </c>
    </row>
    <row r="31" spans="1:9" ht="168" customHeight="1" x14ac:dyDescent="0.35">
      <c r="A31" s="104">
        <v>24</v>
      </c>
      <c r="B31" s="134" t="s">
        <v>586</v>
      </c>
      <c r="C31" s="135"/>
      <c r="D31" s="95" t="s">
        <v>1036</v>
      </c>
      <c r="E31" s="91" t="s">
        <v>927</v>
      </c>
      <c r="F31" s="91" t="s">
        <v>928</v>
      </c>
      <c r="G31" s="91" t="s">
        <v>929</v>
      </c>
      <c r="H31" s="77"/>
      <c r="I31" s="78">
        <v>0</v>
      </c>
    </row>
    <row r="32" spans="1:9" ht="237" customHeight="1" x14ac:dyDescent="0.35">
      <c r="A32" s="104">
        <v>25</v>
      </c>
      <c r="B32" s="134" t="s">
        <v>683</v>
      </c>
      <c r="C32" s="135"/>
      <c r="D32" s="95" t="s">
        <v>1064</v>
      </c>
      <c r="E32" s="91" t="s">
        <v>930</v>
      </c>
      <c r="F32" s="91" t="s">
        <v>931</v>
      </c>
      <c r="G32" s="91" t="s">
        <v>932</v>
      </c>
      <c r="H32" s="77"/>
      <c r="I32" s="78">
        <v>0</v>
      </c>
    </row>
    <row r="33" spans="1:9" ht="75.75" customHeight="1" x14ac:dyDescent="0.35">
      <c r="A33" s="104">
        <v>26</v>
      </c>
      <c r="B33" s="134" t="s">
        <v>504</v>
      </c>
      <c r="C33" s="135"/>
      <c r="D33" s="95" t="s">
        <v>1060</v>
      </c>
      <c r="E33" s="96"/>
      <c r="F33" s="96"/>
      <c r="G33" s="96"/>
      <c r="H33" s="77"/>
      <c r="I33" s="78">
        <v>0</v>
      </c>
    </row>
    <row r="34" spans="1:9" ht="96.75" customHeight="1" x14ac:dyDescent="0.35">
      <c r="A34" s="104">
        <v>27</v>
      </c>
      <c r="B34" s="134" t="s">
        <v>1037</v>
      </c>
      <c r="C34" s="135"/>
      <c r="D34" s="95" t="s">
        <v>933</v>
      </c>
      <c r="E34" s="96"/>
      <c r="F34" s="96"/>
      <c r="G34" s="96"/>
      <c r="H34" s="77"/>
      <c r="I34" s="78">
        <v>0</v>
      </c>
    </row>
    <row r="35" spans="1:9" ht="198" customHeight="1" x14ac:dyDescent="0.35">
      <c r="A35" s="104">
        <v>28</v>
      </c>
      <c r="B35" s="134" t="s">
        <v>934</v>
      </c>
      <c r="C35" s="135"/>
      <c r="D35" s="95" t="s">
        <v>1042</v>
      </c>
      <c r="E35" s="91" t="s">
        <v>935</v>
      </c>
      <c r="F35" s="91" t="s">
        <v>936</v>
      </c>
      <c r="G35" s="91" t="s">
        <v>937</v>
      </c>
      <c r="H35" s="77"/>
      <c r="I35" s="78">
        <v>0</v>
      </c>
    </row>
    <row r="36" spans="1:9" ht="116.25" customHeight="1" x14ac:dyDescent="0.35">
      <c r="A36" s="104">
        <v>29</v>
      </c>
      <c r="B36" s="134" t="s">
        <v>938</v>
      </c>
      <c r="C36" s="135"/>
      <c r="D36" s="95" t="s">
        <v>1043</v>
      </c>
      <c r="E36" s="96"/>
      <c r="F36" s="91" t="s">
        <v>939</v>
      </c>
      <c r="G36" s="91" t="s">
        <v>940</v>
      </c>
      <c r="H36" s="77"/>
      <c r="I36" s="78">
        <v>0</v>
      </c>
    </row>
    <row r="37" spans="1:9" ht="154.5" customHeight="1" x14ac:dyDescent="0.35">
      <c r="A37" s="104">
        <v>30</v>
      </c>
      <c r="B37" s="134" t="s">
        <v>1031</v>
      </c>
      <c r="C37" s="135"/>
      <c r="D37" s="95" t="s">
        <v>1032</v>
      </c>
      <c r="E37" s="96"/>
      <c r="F37" s="96"/>
      <c r="G37" s="96"/>
      <c r="H37" s="77"/>
      <c r="I37" s="78">
        <v>0</v>
      </c>
    </row>
    <row r="38" spans="1:9" ht="196.5" customHeight="1" x14ac:dyDescent="0.35">
      <c r="A38" s="104">
        <v>31</v>
      </c>
      <c r="B38" s="134" t="s">
        <v>941</v>
      </c>
      <c r="C38" s="135"/>
      <c r="D38" s="101" t="s">
        <v>1061</v>
      </c>
      <c r="E38" s="96"/>
      <c r="F38" s="91" t="s">
        <v>942</v>
      </c>
      <c r="G38" s="91"/>
      <c r="H38" s="77"/>
      <c r="I38" s="78">
        <v>0</v>
      </c>
    </row>
    <row r="39" spans="1:9" ht="252.75" customHeight="1" x14ac:dyDescent="0.35">
      <c r="A39" s="104">
        <v>32</v>
      </c>
      <c r="B39" s="134" t="s">
        <v>943</v>
      </c>
      <c r="C39" s="135"/>
      <c r="D39" s="95" t="s">
        <v>1057</v>
      </c>
      <c r="E39" s="91" t="s">
        <v>944</v>
      </c>
      <c r="F39" s="91" t="s">
        <v>945</v>
      </c>
      <c r="G39" s="91" t="s">
        <v>946</v>
      </c>
      <c r="H39" s="77"/>
      <c r="I39" s="78">
        <v>0</v>
      </c>
    </row>
    <row r="40" spans="1:9" ht="81" customHeight="1" x14ac:dyDescent="0.35">
      <c r="A40" s="104">
        <v>33</v>
      </c>
      <c r="B40" s="134" t="s">
        <v>528</v>
      </c>
      <c r="C40" s="135"/>
      <c r="D40" s="95" t="s">
        <v>1044</v>
      </c>
      <c r="E40" s="96"/>
      <c r="F40" s="96"/>
      <c r="G40" s="96"/>
      <c r="H40" s="77"/>
      <c r="I40" s="78">
        <v>0</v>
      </c>
    </row>
    <row r="41" spans="1:9" ht="63" customHeight="1" x14ac:dyDescent="0.35">
      <c r="A41" s="104">
        <v>34</v>
      </c>
      <c r="B41" s="134" t="s">
        <v>947</v>
      </c>
      <c r="C41" s="135"/>
      <c r="D41" s="95" t="s">
        <v>948</v>
      </c>
      <c r="E41" s="96"/>
      <c r="F41" s="96"/>
      <c r="G41" s="96"/>
      <c r="H41" s="77"/>
      <c r="I41" s="78">
        <v>0</v>
      </c>
    </row>
    <row r="42" spans="1:9" ht="253.5" customHeight="1" x14ac:dyDescent="0.35">
      <c r="A42" s="104">
        <v>35</v>
      </c>
      <c r="B42" s="134" t="s">
        <v>949</v>
      </c>
      <c r="C42" s="135"/>
      <c r="D42" s="95" t="s">
        <v>950</v>
      </c>
      <c r="E42" s="91" t="s">
        <v>951</v>
      </c>
      <c r="F42" s="91"/>
      <c r="G42" s="91" t="s">
        <v>952</v>
      </c>
      <c r="H42" s="77"/>
      <c r="I42" s="78">
        <v>0</v>
      </c>
    </row>
    <row r="43" spans="1:9" ht="185.25" customHeight="1" x14ac:dyDescent="0.35">
      <c r="A43" s="104">
        <v>36</v>
      </c>
      <c r="B43" s="134" t="s">
        <v>848</v>
      </c>
      <c r="C43" s="135"/>
      <c r="D43" s="95" t="s">
        <v>1053</v>
      </c>
      <c r="E43" s="97"/>
      <c r="F43" s="91" t="s">
        <v>953</v>
      </c>
      <c r="G43" s="91"/>
      <c r="H43" s="77"/>
      <c r="I43" s="78">
        <v>0</v>
      </c>
    </row>
    <row r="44" spans="1:9" ht="65" x14ac:dyDescent="0.35">
      <c r="A44" s="104">
        <v>37</v>
      </c>
      <c r="B44" s="134" t="s">
        <v>954</v>
      </c>
      <c r="C44" s="135"/>
      <c r="D44" s="95" t="s">
        <v>955</v>
      </c>
      <c r="E44" s="91" t="s">
        <v>956</v>
      </c>
      <c r="F44" s="91" t="s">
        <v>957</v>
      </c>
      <c r="G44" s="91" t="s">
        <v>958</v>
      </c>
      <c r="H44" s="77"/>
      <c r="I44" s="78">
        <v>0</v>
      </c>
    </row>
    <row r="45" spans="1:9" ht="105.75" customHeight="1" x14ac:dyDescent="0.35">
      <c r="A45" s="104">
        <v>38</v>
      </c>
      <c r="B45" s="136" t="s">
        <v>959</v>
      </c>
      <c r="C45" s="137"/>
      <c r="D45" s="95" t="s">
        <v>960</v>
      </c>
      <c r="E45" s="91"/>
      <c r="F45" s="91"/>
      <c r="G45" s="91"/>
      <c r="H45" s="77"/>
      <c r="I45" s="78">
        <v>0</v>
      </c>
    </row>
    <row r="46" spans="1:9" ht="116.25" customHeight="1" x14ac:dyDescent="0.35">
      <c r="A46" s="104">
        <v>39</v>
      </c>
      <c r="B46" s="134" t="s">
        <v>961</v>
      </c>
      <c r="C46" s="135"/>
      <c r="D46" s="95" t="s">
        <v>962</v>
      </c>
      <c r="E46" s="91" t="s">
        <v>963</v>
      </c>
      <c r="F46" s="91" t="s">
        <v>964</v>
      </c>
      <c r="G46" s="91"/>
      <c r="H46" s="77"/>
      <c r="I46" s="78">
        <v>0</v>
      </c>
    </row>
    <row r="47" spans="1:9" ht="143.25" customHeight="1" x14ac:dyDescent="0.35">
      <c r="A47" s="104">
        <v>40</v>
      </c>
      <c r="B47" s="134" t="s">
        <v>965</v>
      </c>
      <c r="C47" s="135"/>
      <c r="D47" s="95" t="s">
        <v>966</v>
      </c>
      <c r="E47" s="91" t="s">
        <v>967</v>
      </c>
      <c r="F47" s="91" t="s">
        <v>968</v>
      </c>
      <c r="G47" s="91" t="s">
        <v>969</v>
      </c>
      <c r="H47" s="77"/>
      <c r="I47" s="78">
        <v>0</v>
      </c>
    </row>
    <row r="48" spans="1:9" ht="72.75" customHeight="1" x14ac:dyDescent="0.35">
      <c r="A48" s="104">
        <v>41</v>
      </c>
      <c r="B48" s="134" t="s">
        <v>1019</v>
      </c>
      <c r="C48" s="135"/>
      <c r="D48" s="95" t="s">
        <v>970</v>
      </c>
      <c r="E48" s="96"/>
      <c r="F48" s="96"/>
      <c r="G48" s="96"/>
      <c r="H48" s="77"/>
      <c r="I48" s="78">
        <v>0</v>
      </c>
    </row>
    <row r="49" spans="1:9" ht="78" customHeight="1" x14ac:dyDescent="0.35">
      <c r="A49" s="104">
        <v>42</v>
      </c>
      <c r="B49" s="134" t="s">
        <v>217</v>
      </c>
      <c r="C49" s="135"/>
      <c r="D49" s="95" t="s">
        <v>971</v>
      </c>
      <c r="E49" s="96"/>
      <c r="F49" s="96"/>
      <c r="G49" s="96"/>
      <c r="H49" s="77"/>
      <c r="I49" s="78">
        <v>0</v>
      </c>
    </row>
    <row r="50" spans="1:9" ht="75.75" customHeight="1" x14ac:dyDescent="0.35">
      <c r="A50" s="104">
        <v>43</v>
      </c>
      <c r="B50" s="134" t="s">
        <v>225</v>
      </c>
      <c r="C50" s="135"/>
      <c r="D50" s="95" t="s">
        <v>972</v>
      </c>
      <c r="E50" s="96"/>
      <c r="F50" s="96"/>
      <c r="G50" s="96"/>
      <c r="H50" s="77"/>
      <c r="I50" s="78">
        <v>0</v>
      </c>
    </row>
    <row r="51" spans="1:9" ht="133.5" customHeight="1" x14ac:dyDescent="0.35">
      <c r="A51" s="104">
        <v>44</v>
      </c>
      <c r="B51" s="134" t="s">
        <v>973</v>
      </c>
      <c r="C51" s="135"/>
      <c r="D51" s="95" t="s">
        <v>1045</v>
      </c>
      <c r="E51" s="96"/>
      <c r="F51" s="96"/>
      <c r="G51" s="96"/>
      <c r="H51" s="77"/>
      <c r="I51" s="78">
        <v>0</v>
      </c>
    </row>
    <row r="52" spans="1:9" ht="184.5" customHeight="1" x14ac:dyDescent="0.35">
      <c r="A52" s="104">
        <v>45</v>
      </c>
      <c r="B52" s="134" t="s">
        <v>1024</v>
      </c>
      <c r="C52" s="135"/>
      <c r="D52" s="95" t="s">
        <v>974</v>
      </c>
      <c r="E52" s="96"/>
      <c r="F52" s="91" t="s">
        <v>975</v>
      </c>
      <c r="G52" s="91" t="s">
        <v>976</v>
      </c>
      <c r="H52" s="77"/>
      <c r="I52" s="78">
        <v>0</v>
      </c>
    </row>
    <row r="53" spans="1:9" ht="116.25" customHeight="1" x14ac:dyDescent="0.35">
      <c r="A53" s="104">
        <v>46</v>
      </c>
      <c r="B53" s="134" t="s">
        <v>213</v>
      </c>
      <c r="C53" s="135"/>
      <c r="D53" s="95" t="s">
        <v>977</v>
      </c>
      <c r="E53" s="96"/>
      <c r="F53" s="96"/>
      <c r="G53" s="96"/>
      <c r="H53" s="77"/>
      <c r="I53" s="78">
        <v>0</v>
      </c>
    </row>
    <row r="54" spans="1:9" ht="51" customHeight="1" x14ac:dyDescent="0.35">
      <c r="A54" s="104">
        <v>47</v>
      </c>
      <c r="B54" s="134" t="s">
        <v>220</v>
      </c>
      <c r="C54" s="135"/>
      <c r="D54" s="95" t="s">
        <v>978</v>
      </c>
      <c r="E54" s="96"/>
      <c r="F54" s="96"/>
      <c r="G54" s="96"/>
      <c r="H54" s="77"/>
      <c r="I54" s="78">
        <v>0</v>
      </c>
    </row>
    <row r="55" spans="1:9" ht="35.25" customHeight="1" x14ac:dyDescent="0.35">
      <c r="A55" s="104">
        <v>48</v>
      </c>
      <c r="B55" s="134" t="s">
        <v>979</v>
      </c>
      <c r="C55" s="135"/>
      <c r="D55" s="95" t="s">
        <v>1046</v>
      </c>
      <c r="E55" s="96"/>
      <c r="F55" s="96"/>
      <c r="G55" s="96"/>
      <c r="H55" s="77"/>
      <c r="I55" s="78">
        <v>0</v>
      </c>
    </row>
    <row r="56" spans="1:9" ht="71.25" customHeight="1" x14ac:dyDescent="0.35">
      <c r="A56" s="104">
        <v>49</v>
      </c>
      <c r="B56" s="134" t="s">
        <v>215</v>
      </c>
      <c r="C56" s="135"/>
      <c r="D56" s="95" t="s">
        <v>980</v>
      </c>
      <c r="E56" s="96"/>
      <c r="F56" s="96"/>
      <c r="G56" s="96"/>
      <c r="H56" s="77"/>
      <c r="I56" s="78">
        <v>0</v>
      </c>
    </row>
    <row r="57" spans="1:9" ht="146.25" customHeight="1" x14ac:dyDescent="0.35">
      <c r="A57" s="104">
        <v>50</v>
      </c>
      <c r="B57" s="134" t="s">
        <v>1025</v>
      </c>
      <c r="C57" s="135"/>
      <c r="D57" s="95" t="s">
        <v>1047</v>
      </c>
      <c r="E57" s="96"/>
      <c r="F57" s="96"/>
      <c r="G57" s="96"/>
      <c r="H57" s="77"/>
      <c r="I57" s="78">
        <v>0</v>
      </c>
    </row>
    <row r="58" spans="1:9" ht="140.25" customHeight="1" x14ac:dyDescent="0.35">
      <c r="A58" s="104">
        <v>51</v>
      </c>
      <c r="B58" s="134" t="s">
        <v>981</v>
      </c>
      <c r="C58" s="135"/>
      <c r="D58" s="95" t="s">
        <v>982</v>
      </c>
      <c r="E58" s="91" t="s">
        <v>983</v>
      </c>
      <c r="F58" s="91" t="s">
        <v>984</v>
      </c>
      <c r="G58" s="91" t="s">
        <v>985</v>
      </c>
      <c r="H58" s="77"/>
      <c r="I58" s="78">
        <v>0</v>
      </c>
    </row>
    <row r="59" spans="1:9" ht="90" customHeight="1" x14ac:dyDescent="0.35">
      <c r="A59" s="104">
        <v>52</v>
      </c>
      <c r="B59" s="134" t="s">
        <v>471</v>
      </c>
      <c r="C59" s="135"/>
      <c r="D59" s="95" t="s">
        <v>986</v>
      </c>
      <c r="E59" s="91"/>
      <c r="F59" s="91" t="s">
        <v>987</v>
      </c>
      <c r="G59" s="91"/>
      <c r="H59" s="77"/>
      <c r="I59" s="78">
        <v>0</v>
      </c>
    </row>
    <row r="60" spans="1:9" ht="84.75" customHeight="1" x14ac:dyDescent="0.35">
      <c r="A60" s="104">
        <v>53</v>
      </c>
      <c r="B60" s="134" t="s">
        <v>204</v>
      </c>
      <c r="C60" s="135"/>
      <c r="D60" s="95" t="s">
        <v>1048</v>
      </c>
      <c r="E60" s="91" t="s">
        <v>988</v>
      </c>
      <c r="F60" s="91"/>
      <c r="G60" s="91"/>
      <c r="H60" s="77"/>
      <c r="I60" s="78">
        <v>0</v>
      </c>
    </row>
    <row r="61" spans="1:9" ht="37.5" customHeight="1" x14ac:dyDescent="0.35">
      <c r="A61" s="104">
        <v>54</v>
      </c>
      <c r="B61" s="134" t="s">
        <v>199</v>
      </c>
      <c r="C61" s="135"/>
      <c r="D61" s="101" t="s">
        <v>1059</v>
      </c>
      <c r="E61" s="96"/>
      <c r="F61" s="96"/>
      <c r="G61" s="96"/>
      <c r="H61" s="77"/>
      <c r="I61" s="78">
        <v>0</v>
      </c>
    </row>
    <row r="62" spans="1:9" ht="120" customHeight="1" x14ac:dyDescent="0.35">
      <c r="A62" s="104">
        <v>55</v>
      </c>
      <c r="B62" s="134" t="s">
        <v>271</v>
      </c>
      <c r="C62" s="135"/>
      <c r="D62" s="95" t="s">
        <v>989</v>
      </c>
      <c r="E62" s="96"/>
      <c r="F62" s="96"/>
      <c r="G62" s="96"/>
      <c r="H62" s="77"/>
      <c r="I62" s="78">
        <v>0</v>
      </c>
    </row>
    <row r="63" spans="1:9" ht="144" customHeight="1" x14ac:dyDescent="0.35">
      <c r="A63" s="104">
        <v>56</v>
      </c>
      <c r="B63" s="134" t="s">
        <v>274</v>
      </c>
      <c r="C63" s="135"/>
      <c r="D63" s="95" t="s">
        <v>990</v>
      </c>
      <c r="E63" s="96"/>
      <c r="F63" s="96"/>
      <c r="G63" s="96"/>
      <c r="H63" s="77"/>
      <c r="I63" s="78">
        <v>0</v>
      </c>
    </row>
    <row r="64" spans="1:9" ht="25.5" customHeight="1" x14ac:dyDescent="0.35">
      <c r="A64" s="104">
        <v>57</v>
      </c>
      <c r="B64" s="134" t="s">
        <v>991</v>
      </c>
      <c r="C64" s="135"/>
      <c r="D64" s="95" t="s">
        <v>1026</v>
      </c>
      <c r="E64" s="96"/>
      <c r="F64" s="96"/>
      <c r="G64" s="96"/>
      <c r="H64" s="77"/>
      <c r="I64" s="78">
        <v>0</v>
      </c>
    </row>
    <row r="65" spans="1:9" ht="78" customHeight="1" x14ac:dyDescent="0.35">
      <c r="A65" s="104">
        <v>58</v>
      </c>
      <c r="B65" s="134" t="s">
        <v>992</v>
      </c>
      <c r="C65" s="135"/>
      <c r="D65" s="95" t="s">
        <v>1049</v>
      </c>
      <c r="E65" s="96"/>
      <c r="F65" s="91" t="s">
        <v>993</v>
      </c>
      <c r="G65" s="91" t="s">
        <v>994</v>
      </c>
      <c r="H65" s="77"/>
      <c r="I65" s="78">
        <v>0</v>
      </c>
    </row>
    <row r="66" spans="1:9" ht="62.25" customHeight="1" x14ac:dyDescent="0.35">
      <c r="A66" s="104">
        <v>59</v>
      </c>
      <c r="B66" s="134" t="s">
        <v>995</v>
      </c>
      <c r="C66" s="135"/>
      <c r="D66" s="95" t="s">
        <v>1050</v>
      </c>
      <c r="E66" s="91" t="s">
        <v>996</v>
      </c>
      <c r="F66" s="91"/>
      <c r="G66" s="91"/>
      <c r="H66" s="77"/>
      <c r="I66" s="78">
        <v>0</v>
      </c>
    </row>
    <row r="67" spans="1:9" ht="138.75" customHeight="1" x14ac:dyDescent="0.35">
      <c r="A67" s="104">
        <v>60</v>
      </c>
      <c r="B67" s="134" t="s">
        <v>182</v>
      </c>
      <c r="C67" s="135"/>
      <c r="D67" s="95" t="s">
        <v>997</v>
      </c>
      <c r="E67" s="96"/>
      <c r="F67" s="96"/>
      <c r="G67" s="96"/>
      <c r="H67" s="77"/>
      <c r="I67" s="78">
        <v>0</v>
      </c>
    </row>
    <row r="68" spans="1:9" ht="49.5" customHeight="1" x14ac:dyDescent="0.35">
      <c r="A68" s="104">
        <v>61</v>
      </c>
      <c r="B68" s="134" t="s">
        <v>442</v>
      </c>
      <c r="C68" s="135"/>
      <c r="D68" s="95" t="s">
        <v>998</v>
      </c>
      <c r="E68" s="91" t="s">
        <v>999</v>
      </c>
      <c r="F68" s="91"/>
      <c r="G68" s="91" t="s">
        <v>1000</v>
      </c>
      <c r="H68" s="77"/>
      <c r="I68" s="78">
        <v>0</v>
      </c>
    </row>
    <row r="69" spans="1:9" ht="62.25" customHeight="1" x14ac:dyDescent="0.35">
      <c r="A69" s="104">
        <v>62</v>
      </c>
      <c r="B69" s="134" t="s">
        <v>1001</v>
      </c>
      <c r="C69" s="135"/>
      <c r="D69" s="95" t="s">
        <v>1002</v>
      </c>
      <c r="E69" s="96"/>
      <c r="F69" s="96"/>
      <c r="G69" s="96"/>
      <c r="H69" s="77"/>
      <c r="I69" s="78">
        <v>0</v>
      </c>
    </row>
    <row r="70" spans="1:9" ht="57" customHeight="1" x14ac:dyDescent="0.35">
      <c r="A70" s="104">
        <v>63</v>
      </c>
      <c r="B70" s="134" t="s">
        <v>1003</v>
      </c>
      <c r="C70" s="135"/>
      <c r="D70" s="95" t="s">
        <v>1027</v>
      </c>
      <c r="E70" s="91" t="s">
        <v>1004</v>
      </c>
      <c r="F70" s="91"/>
      <c r="G70" s="91"/>
      <c r="H70" s="77"/>
      <c r="I70" s="78">
        <v>0</v>
      </c>
    </row>
    <row r="71" spans="1:9" ht="60" customHeight="1" x14ac:dyDescent="0.35">
      <c r="A71" s="104">
        <v>64</v>
      </c>
      <c r="B71" s="134" t="s">
        <v>1028</v>
      </c>
      <c r="C71" s="135"/>
      <c r="D71" s="95" t="s">
        <v>1065</v>
      </c>
      <c r="E71" s="96"/>
      <c r="F71" s="94" t="s">
        <v>1005</v>
      </c>
      <c r="G71" s="91" t="s">
        <v>1006</v>
      </c>
      <c r="H71" s="77"/>
      <c r="I71" s="78">
        <v>0</v>
      </c>
    </row>
    <row r="72" spans="1:9" ht="126" customHeight="1" x14ac:dyDescent="0.35">
      <c r="A72" s="104">
        <v>65</v>
      </c>
      <c r="B72" s="134" t="s">
        <v>1007</v>
      </c>
      <c r="C72" s="135"/>
      <c r="D72" s="95" t="s">
        <v>1051</v>
      </c>
      <c r="E72" s="91" t="s">
        <v>1008</v>
      </c>
      <c r="F72" s="91" t="s">
        <v>1009</v>
      </c>
      <c r="G72" s="91" t="s">
        <v>1010</v>
      </c>
      <c r="H72" s="77"/>
      <c r="I72" s="78">
        <v>0</v>
      </c>
    </row>
    <row r="73" spans="1:9" ht="105" customHeight="1" x14ac:dyDescent="0.35">
      <c r="A73" s="104">
        <v>66</v>
      </c>
      <c r="B73" s="143" t="s">
        <v>439</v>
      </c>
      <c r="C73" s="144"/>
      <c r="D73" s="101" t="s">
        <v>1011</v>
      </c>
      <c r="E73" s="91" t="s">
        <v>1012</v>
      </c>
      <c r="F73" s="91" t="s">
        <v>1013</v>
      </c>
      <c r="G73" s="91" t="s">
        <v>1014</v>
      </c>
      <c r="H73" s="77"/>
      <c r="I73" s="78">
        <v>0</v>
      </c>
    </row>
    <row r="74" spans="1:9" ht="132.75" customHeight="1" x14ac:dyDescent="0.35">
      <c r="A74" s="104">
        <v>67</v>
      </c>
      <c r="B74" s="134" t="s">
        <v>1015</v>
      </c>
      <c r="C74" s="135"/>
      <c r="D74" s="95" t="s">
        <v>1058</v>
      </c>
      <c r="E74" s="96"/>
      <c r="F74" s="91" t="s">
        <v>1016</v>
      </c>
      <c r="G74" s="91" t="s">
        <v>893</v>
      </c>
      <c r="H74" s="77"/>
      <c r="I74" s="78">
        <v>0</v>
      </c>
    </row>
  </sheetData>
  <mergeCells count="69">
    <mergeCell ref="B7:H7"/>
    <mergeCell ref="B6:C6"/>
    <mergeCell ref="B72:C72"/>
    <mergeCell ref="B73:C73"/>
    <mergeCell ref="B74:C74"/>
    <mergeCell ref="B66:C66"/>
    <mergeCell ref="B67:C67"/>
    <mergeCell ref="B68:C68"/>
    <mergeCell ref="B69:C69"/>
    <mergeCell ref="B70:C70"/>
    <mergeCell ref="B71:C71"/>
    <mergeCell ref="B60:C60"/>
    <mergeCell ref="B61:C61"/>
    <mergeCell ref="B62:C62"/>
    <mergeCell ref="B63:C63"/>
    <mergeCell ref="B64:C64"/>
    <mergeCell ref="B65:C65"/>
    <mergeCell ref="B54:C54"/>
    <mergeCell ref="B55:C55"/>
    <mergeCell ref="B56:C56"/>
    <mergeCell ref="B57:C57"/>
    <mergeCell ref="B58:C58"/>
    <mergeCell ref="B59:C59"/>
    <mergeCell ref="B49:C49"/>
    <mergeCell ref="B50:C50"/>
    <mergeCell ref="B51:C51"/>
    <mergeCell ref="B52:C52"/>
    <mergeCell ref="B53:C53"/>
    <mergeCell ref="B45:C45"/>
    <mergeCell ref="B46:C46"/>
    <mergeCell ref="B47:C47"/>
    <mergeCell ref="B48:C48"/>
    <mergeCell ref="B39:C39"/>
    <mergeCell ref="B40:C40"/>
    <mergeCell ref="B41:C41"/>
    <mergeCell ref="B42:C42"/>
    <mergeCell ref="B43:C43"/>
    <mergeCell ref="B44:C44"/>
    <mergeCell ref="B38:C38"/>
    <mergeCell ref="B29:C29"/>
    <mergeCell ref="B30:C30"/>
    <mergeCell ref="B31:C31"/>
    <mergeCell ref="B32:C32"/>
    <mergeCell ref="B33:C33"/>
    <mergeCell ref="B34:C34"/>
    <mergeCell ref="B35:C35"/>
    <mergeCell ref="B36:C36"/>
    <mergeCell ref="B37:C37"/>
    <mergeCell ref="B28:C28"/>
    <mergeCell ref="B17:C17"/>
    <mergeCell ref="B18:C18"/>
    <mergeCell ref="B19:C19"/>
    <mergeCell ref="B20:C20"/>
    <mergeCell ref="B21:C21"/>
    <mergeCell ref="B22:C22"/>
    <mergeCell ref="B23:C23"/>
    <mergeCell ref="B24:C24"/>
    <mergeCell ref="B25:C25"/>
    <mergeCell ref="B26:C26"/>
    <mergeCell ref="B27:C27"/>
    <mergeCell ref="B13:C13"/>
    <mergeCell ref="B14:C14"/>
    <mergeCell ref="B15:C15"/>
    <mergeCell ref="B16:C16"/>
    <mergeCell ref="B8:C8"/>
    <mergeCell ref="B9:C9"/>
    <mergeCell ref="B10:C10"/>
    <mergeCell ref="B11:C11"/>
    <mergeCell ref="B12:C12"/>
  </mergeCells>
  <dataValidations count="1">
    <dataValidation allowBlank="1" showInputMessage="1" showErrorMessage="1" promptTitle="Eingabehinweis" prompt="Mehrkosten = Zahlen größer 0_x000a_Minderkosten oder Budget für Mieter = Zahlen kleiner 0 (reduzieren die Mehrkosten)" sqref="I8:I74" xr:uid="{00000000-0002-0000-0200-000000000000}"/>
  </dataValidations>
  <pageMargins left="0.70866141732283472" right="0.70866141732283472" top="0.78740157480314965" bottom="0.78740157480314965" header="0.31496062992125984" footer="0.31496062992125984"/>
  <pageSetup paperSize="9" scale="83" fitToHeight="0" orientation="landscape" r:id="rId1"/>
  <headerFooter>
    <oddFooter>&amp;L&amp;9(c) FACINATION GmbH&amp;C&amp;9erstellt am &amp;D&amp;R&amp;9Seite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9"/>
  <sheetViews>
    <sheetView showGridLines="0" workbookViewId="0">
      <selection activeCell="A2" sqref="A2"/>
    </sheetView>
  </sheetViews>
  <sheetFormatPr baseColWidth="10" defaultColWidth="11.453125" defaultRowHeight="14.5" x14ac:dyDescent="0.35"/>
  <cols>
    <col min="1" max="1" width="11.453125" style="1"/>
    <col min="2" max="4" width="15.6328125" style="1" customWidth="1"/>
    <col min="5" max="5" width="4.54296875" style="1" customWidth="1"/>
    <col min="6" max="8" width="15.6328125" style="1" customWidth="1"/>
    <col min="9" max="16384" width="11.453125" style="1"/>
  </cols>
  <sheetData>
    <row r="1" spans="1:8" ht="20.149999999999999" customHeight="1" x14ac:dyDescent="0.35">
      <c r="A1" s="3" t="s">
        <v>1084</v>
      </c>
    </row>
    <row r="2" spans="1:8" ht="20.149999999999999" customHeight="1" x14ac:dyDescent="0.35">
      <c r="A2" s="8" t="s">
        <v>48</v>
      </c>
      <c r="D2" s="2"/>
      <c r="E2" s="2"/>
    </row>
    <row r="3" spans="1:8" ht="9.9" customHeight="1" x14ac:dyDescent="0.35"/>
    <row r="4" spans="1:8" ht="20.149999999999999" customHeight="1" x14ac:dyDescent="0.35">
      <c r="B4" s="1" t="s">
        <v>2</v>
      </c>
      <c r="C4" s="131" t="str">
        <f>'1 - Overview'!B6</f>
        <v>Muster Mieter</v>
      </c>
      <c r="D4" s="131"/>
      <c r="F4" s="1" t="s">
        <v>4</v>
      </c>
      <c r="G4" s="131" t="str">
        <f>'1 - Overview'!B9</f>
        <v>ABC</v>
      </c>
      <c r="H4" s="131"/>
    </row>
    <row r="5" spans="1:8" ht="20.149999999999999" customHeight="1" x14ac:dyDescent="0.35">
      <c r="B5" s="1" t="s">
        <v>1</v>
      </c>
      <c r="C5" s="131" t="str">
        <f>'1 - Overview'!B7</f>
        <v>Neue Flächen</v>
      </c>
      <c r="D5" s="131"/>
      <c r="F5" s="1" t="s">
        <v>3</v>
      </c>
      <c r="G5" s="131" t="str">
        <f>'1 - Overview'!B11</f>
        <v>Vermieter Muster</v>
      </c>
      <c r="H5" s="131"/>
    </row>
    <row r="6" spans="1:8" ht="20.149999999999999" customHeight="1" x14ac:dyDescent="0.35"/>
    <row r="7" spans="1:8" ht="20.149999999999999" customHeight="1" x14ac:dyDescent="0.35">
      <c r="B7" s="1" t="s">
        <v>88</v>
      </c>
      <c r="F7" s="1" t="s">
        <v>21</v>
      </c>
    </row>
    <row r="8" spans="1:8" ht="9.9" customHeight="1" x14ac:dyDescent="0.35"/>
    <row r="9" spans="1:8" ht="20.149999999999999" customHeight="1" x14ac:dyDescent="0.35">
      <c r="A9" s="1" t="s">
        <v>22</v>
      </c>
      <c r="B9" s="148" t="s">
        <v>850</v>
      </c>
      <c r="C9" s="149"/>
      <c r="D9" s="150"/>
      <c r="F9" s="151" t="s">
        <v>850</v>
      </c>
      <c r="G9" s="152"/>
      <c r="H9" s="153"/>
    </row>
    <row r="10" spans="1:8" ht="9.9" customHeight="1" x14ac:dyDescent="0.35"/>
    <row r="11" spans="1:8" ht="20.149999999999999" customHeight="1" x14ac:dyDescent="0.35">
      <c r="A11" s="16" t="s">
        <v>8</v>
      </c>
      <c r="B11" s="15" t="s">
        <v>18</v>
      </c>
      <c r="C11" s="15" t="s">
        <v>19</v>
      </c>
      <c r="D11" s="15" t="s">
        <v>20</v>
      </c>
      <c r="E11" s="11"/>
      <c r="F11" s="15" t="s">
        <v>18</v>
      </c>
      <c r="G11" s="15" t="s">
        <v>19</v>
      </c>
      <c r="H11" s="15" t="s">
        <v>20</v>
      </c>
    </row>
    <row r="12" spans="1:8" ht="20.149999999999999" customHeight="1" x14ac:dyDescent="0.35">
      <c r="A12" s="6" t="s">
        <v>33</v>
      </c>
      <c r="B12" s="17">
        <v>0</v>
      </c>
      <c r="C12" s="17">
        <v>0</v>
      </c>
      <c r="D12" s="17">
        <v>0</v>
      </c>
      <c r="F12" s="72">
        <v>0</v>
      </c>
      <c r="G12" s="72">
        <v>0</v>
      </c>
      <c r="H12" s="72">
        <v>0</v>
      </c>
    </row>
    <row r="13" spans="1:8" ht="20.149999999999999" customHeight="1" x14ac:dyDescent="0.35">
      <c r="A13" s="6" t="s">
        <v>17</v>
      </c>
      <c r="B13" s="17">
        <v>0</v>
      </c>
      <c r="C13" s="17">
        <v>0</v>
      </c>
      <c r="D13" s="17">
        <v>0</v>
      </c>
      <c r="F13" s="72">
        <v>0</v>
      </c>
      <c r="G13" s="72">
        <v>0</v>
      </c>
      <c r="H13" s="72">
        <v>0</v>
      </c>
    </row>
    <row r="14" spans="1:8" ht="20.149999999999999" customHeight="1" x14ac:dyDescent="0.35">
      <c r="A14" s="6" t="s">
        <v>16</v>
      </c>
      <c r="B14" s="17">
        <v>0</v>
      </c>
      <c r="C14" s="17">
        <v>0</v>
      </c>
      <c r="D14" s="17">
        <v>0</v>
      </c>
      <c r="F14" s="72">
        <v>0</v>
      </c>
      <c r="G14" s="72">
        <v>0</v>
      </c>
      <c r="H14" s="72">
        <v>0</v>
      </c>
    </row>
    <row r="15" spans="1:8" ht="20.149999999999999" customHeight="1" x14ac:dyDescent="0.35">
      <c r="A15" s="6" t="s">
        <v>9</v>
      </c>
      <c r="B15" s="17">
        <v>0</v>
      </c>
      <c r="C15" s="17">
        <v>0</v>
      </c>
      <c r="D15" s="17">
        <v>0</v>
      </c>
      <c r="F15" s="72">
        <v>0</v>
      </c>
      <c r="G15" s="72">
        <v>0</v>
      </c>
      <c r="H15" s="72">
        <v>0</v>
      </c>
    </row>
    <row r="16" spans="1:8" ht="20.149999999999999" customHeight="1" x14ac:dyDescent="0.35">
      <c r="A16" s="6" t="s">
        <v>10</v>
      </c>
      <c r="B16" s="17">
        <v>0</v>
      </c>
      <c r="C16" s="17">
        <v>0</v>
      </c>
      <c r="D16" s="17">
        <v>0</v>
      </c>
      <c r="F16" s="72">
        <v>0</v>
      </c>
      <c r="G16" s="72">
        <v>0</v>
      </c>
      <c r="H16" s="72">
        <v>0</v>
      </c>
    </row>
    <row r="17" spans="1:8" ht="20.149999999999999" customHeight="1" x14ac:dyDescent="0.35">
      <c r="A17" s="6" t="s">
        <v>11</v>
      </c>
      <c r="B17" s="17">
        <v>0</v>
      </c>
      <c r="C17" s="17">
        <v>0</v>
      </c>
      <c r="D17" s="17">
        <v>0</v>
      </c>
      <c r="F17" s="72">
        <v>0</v>
      </c>
      <c r="G17" s="72">
        <v>0</v>
      </c>
      <c r="H17" s="72">
        <v>0</v>
      </c>
    </row>
    <row r="18" spans="1:8" ht="20.149999999999999" customHeight="1" x14ac:dyDescent="0.35">
      <c r="A18" s="6" t="s">
        <v>12</v>
      </c>
      <c r="B18" s="17">
        <v>0</v>
      </c>
      <c r="C18" s="17">
        <v>0</v>
      </c>
      <c r="D18" s="17">
        <v>0</v>
      </c>
      <c r="F18" s="72">
        <v>0</v>
      </c>
      <c r="G18" s="72">
        <v>0</v>
      </c>
      <c r="H18" s="72">
        <v>0</v>
      </c>
    </row>
    <row r="19" spans="1:8" ht="20.149999999999999" customHeight="1" x14ac:dyDescent="0.35">
      <c r="A19" s="6" t="s">
        <v>13</v>
      </c>
      <c r="B19" s="17">
        <v>0</v>
      </c>
      <c r="C19" s="17">
        <v>0</v>
      </c>
      <c r="D19" s="17">
        <v>0</v>
      </c>
      <c r="F19" s="72">
        <v>0</v>
      </c>
      <c r="G19" s="72">
        <v>0</v>
      </c>
      <c r="H19" s="72">
        <v>0</v>
      </c>
    </row>
    <row r="20" spans="1:8" ht="20.149999999999999" customHeight="1" x14ac:dyDescent="0.35">
      <c r="A20" s="6" t="s">
        <v>14</v>
      </c>
      <c r="B20" s="17">
        <v>0</v>
      </c>
      <c r="C20" s="17">
        <v>0</v>
      </c>
      <c r="D20" s="17">
        <v>0</v>
      </c>
      <c r="F20" s="72">
        <v>0</v>
      </c>
      <c r="G20" s="72">
        <v>0</v>
      </c>
      <c r="H20" s="72">
        <v>0</v>
      </c>
    </row>
    <row r="21" spans="1:8" ht="20.149999999999999" customHeight="1" x14ac:dyDescent="0.35">
      <c r="A21" s="6" t="s">
        <v>15</v>
      </c>
      <c r="B21" s="17">
        <v>0</v>
      </c>
      <c r="C21" s="17">
        <v>0</v>
      </c>
      <c r="D21" s="17">
        <v>0</v>
      </c>
      <c r="F21" s="72">
        <v>0</v>
      </c>
      <c r="G21" s="72">
        <v>0</v>
      </c>
      <c r="H21" s="72">
        <v>0</v>
      </c>
    </row>
    <row r="22" spans="1:8" ht="9.9" customHeight="1" x14ac:dyDescent="0.35"/>
    <row r="23" spans="1:8" s="11" customFormat="1" ht="20.149999999999999" customHeight="1" x14ac:dyDescent="0.35">
      <c r="A23" s="11" t="s">
        <v>85</v>
      </c>
      <c r="B23" s="18">
        <f>SUM(B12:B22)</f>
        <v>0</v>
      </c>
      <c r="C23" s="18">
        <f>SUM(C12:C22)</f>
        <v>0</v>
      </c>
      <c r="D23" s="18">
        <f>SUM(D12:D22)</f>
        <v>0</v>
      </c>
      <c r="F23" s="18">
        <f>SUM(F12:F22)</f>
        <v>0</v>
      </c>
      <c r="G23" s="18">
        <f>SUM(G12:G22)</f>
        <v>0</v>
      </c>
      <c r="H23" s="18">
        <f>SUM(H12:H22)</f>
        <v>0</v>
      </c>
    </row>
    <row r="24" spans="1:8" s="11" customFormat="1" ht="20.149999999999999" customHeight="1" x14ac:dyDescent="0.35">
      <c r="A24" s="11" t="s">
        <v>86</v>
      </c>
      <c r="B24" s="145">
        <f>SUM(B23:D23)</f>
        <v>0</v>
      </c>
      <c r="C24" s="146"/>
      <c r="D24" s="147"/>
      <c r="F24" s="145">
        <f>SUM(F23:H23)</f>
        <v>0</v>
      </c>
      <c r="G24" s="146"/>
      <c r="H24" s="147"/>
    </row>
    <row r="25" spans="1:8" ht="20.149999999999999" customHeight="1" x14ac:dyDescent="0.35"/>
    <row r="26" spans="1:8" ht="20.149999999999999" customHeight="1" x14ac:dyDescent="0.35"/>
    <row r="27" spans="1:8" ht="20.149999999999999" customHeight="1" x14ac:dyDescent="0.35"/>
    <row r="28" spans="1:8" ht="20.149999999999999" customHeight="1" x14ac:dyDescent="0.35"/>
    <row r="29" spans="1:8" ht="20.149999999999999" customHeight="1" x14ac:dyDescent="0.35"/>
    <row r="30" spans="1:8" ht="20.149999999999999" customHeight="1" x14ac:dyDescent="0.35"/>
    <row r="31" spans="1:8" ht="20.149999999999999" customHeight="1" x14ac:dyDescent="0.35"/>
    <row r="32" spans="1:8" ht="20.149999999999999" customHeight="1" x14ac:dyDescent="0.35"/>
    <row r="33" ht="20.149999999999999" customHeight="1" x14ac:dyDescent="0.35"/>
    <row r="34" ht="20.149999999999999" customHeight="1" x14ac:dyDescent="0.35"/>
    <row r="35" ht="20.149999999999999" customHeight="1" x14ac:dyDescent="0.35"/>
    <row r="36" ht="20.149999999999999" customHeight="1" x14ac:dyDescent="0.35"/>
    <row r="37" ht="20.149999999999999" customHeight="1" x14ac:dyDescent="0.35"/>
    <row r="38" ht="20.149999999999999" customHeight="1" x14ac:dyDescent="0.35"/>
    <row r="39" ht="20.149999999999999" customHeight="1" x14ac:dyDescent="0.35"/>
  </sheetData>
  <mergeCells count="8">
    <mergeCell ref="B24:D24"/>
    <mergeCell ref="F24:H24"/>
    <mergeCell ref="C4:D4"/>
    <mergeCell ref="C5:D5"/>
    <mergeCell ref="G4:H4"/>
    <mergeCell ref="G5:H5"/>
    <mergeCell ref="B9:D9"/>
    <mergeCell ref="F9:H9"/>
  </mergeCells>
  <dataValidations count="1">
    <dataValidation type="list" allowBlank="1" showInputMessage="1" showErrorMessage="1" sqref="F9:H9 B9:D9" xr:uid="{00000000-0002-0000-0300-000000000000}">
      <formula1>"GIF,BGF,NGF,NF"</formula1>
    </dataValidation>
  </dataValidations>
  <pageMargins left="0.70866141732283472" right="0.70866141732283472" top="0.78740157480314965" bottom="0.78740157480314965" header="0.31496062992125984" footer="0.31496062992125984"/>
  <pageSetup paperSize="9" orientation="landscape" r:id="rId1"/>
  <headerFooter>
    <oddHeader>&amp;R&amp;G</oddHeader>
    <oddFooter>&amp;L&amp;9(c) AOS GmbH&amp;C&amp;9erstellt am &amp;D&amp;R&amp;9Seite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25"/>
  <sheetViews>
    <sheetView showGridLines="0" topLeftCell="B1" zoomScale="80" zoomScaleNormal="80" workbookViewId="0">
      <pane ySplit="8" topLeftCell="A87" activePane="bottomLeft" state="frozenSplit"/>
      <selection pane="bottomLeft" activeCell="D89" sqref="D89"/>
    </sheetView>
  </sheetViews>
  <sheetFormatPr baseColWidth="10" defaultColWidth="11.453125" defaultRowHeight="14.5" outlineLevelCol="1" x14ac:dyDescent="0.35"/>
  <cols>
    <col min="1" max="1" width="5.6328125" style="31" hidden="1" customWidth="1" outlineLevel="1"/>
    <col min="2" max="2" width="15.6328125" style="31" customWidth="1" collapsed="1"/>
    <col min="3" max="3" width="19.54296875" style="23" customWidth="1"/>
    <col min="4" max="4" width="50.6328125" style="49" customWidth="1"/>
    <col min="5" max="6" width="15.6328125" style="23" customWidth="1"/>
    <col min="7" max="7" width="40.6328125" style="23" customWidth="1"/>
    <col min="8" max="11" width="15.6328125" style="23" customWidth="1"/>
    <col min="12" max="16384" width="11.453125" style="23"/>
  </cols>
  <sheetData>
    <row r="1" spans="1:11" s="20" customFormat="1" ht="21" x14ac:dyDescent="0.35">
      <c r="B1" s="27" t="s">
        <v>87</v>
      </c>
      <c r="D1" s="48"/>
    </row>
    <row r="2" spans="1:11" s="20" customFormat="1" ht="19.5" customHeight="1" x14ac:dyDescent="0.35">
      <c r="B2" s="28" t="s">
        <v>48</v>
      </c>
      <c r="D2" s="48"/>
      <c r="E2" s="21"/>
      <c r="F2" s="21"/>
    </row>
    <row r="3" spans="1:11" s="20" customFormat="1" ht="19.5" customHeight="1" x14ac:dyDescent="0.35">
      <c r="A3" s="29"/>
      <c r="B3" s="29"/>
      <c r="D3" s="48"/>
    </row>
    <row r="4" spans="1:11" s="20" customFormat="1" ht="19.5" customHeight="1" x14ac:dyDescent="0.35">
      <c r="C4" s="29" t="s">
        <v>2</v>
      </c>
      <c r="D4" s="52" t="str">
        <f>'1 - Overview'!B6</f>
        <v>Muster Mieter</v>
      </c>
      <c r="F4" s="20" t="s">
        <v>4</v>
      </c>
      <c r="G4" s="22" t="str">
        <f>'1 - Overview'!B9</f>
        <v>ABC</v>
      </c>
    </row>
    <row r="5" spans="1:11" s="20" customFormat="1" ht="19.5" customHeight="1" x14ac:dyDescent="0.35">
      <c r="C5" s="29" t="s">
        <v>1</v>
      </c>
      <c r="D5" s="52" t="str">
        <f>'1 - Overview'!B7</f>
        <v>Neue Flächen</v>
      </c>
      <c r="F5" s="20" t="s">
        <v>3</v>
      </c>
      <c r="G5" s="22" t="str">
        <f>'1 - Overview'!B11</f>
        <v>Vermieter Muster</v>
      </c>
    </row>
    <row r="8" spans="1:11" ht="20.149999999999999" customHeight="1" x14ac:dyDescent="0.35">
      <c r="A8" s="30" t="s">
        <v>103</v>
      </c>
      <c r="B8" s="30" t="s">
        <v>796</v>
      </c>
      <c r="C8" s="25" t="s">
        <v>104</v>
      </c>
      <c r="D8" s="50" t="s">
        <v>802</v>
      </c>
      <c r="E8" s="24" t="s">
        <v>105</v>
      </c>
      <c r="F8" s="24" t="s">
        <v>106</v>
      </c>
      <c r="G8" s="26" t="s">
        <v>795</v>
      </c>
      <c r="H8" s="24" t="s">
        <v>107</v>
      </c>
      <c r="I8" s="24" t="s">
        <v>108</v>
      </c>
      <c r="J8" s="24" t="s">
        <v>109</v>
      </c>
      <c r="K8" s="24" t="s">
        <v>110</v>
      </c>
    </row>
    <row r="9" spans="1:11" s="34" customFormat="1" ht="20.149999999999999" customHeight="1" x14ac:dyDescent="0.35">
      <c r="A9" s="33" t="s">
        <v>111</v>
      </c>
      <c r="B9" s="160" t="s">
        <v>112</v>
      </c>
      <c r="C9" s="161"/>
      <c r="D9" s="161"/>
      <c r="E9" s="161"/>
      <c r="F9" s="161"/>
      <c r="G9" s="161"/>
      <c r="H9" s="161"/>
      <c r="I9" s="161"/>
      <c r="J9" s="161"/>
      <c r="K9" s="162"/>
    </row>
    <row r="10" spans="1:11" s="32" customFormat="1" ht="48" x14ac:dyDescent="0.3">
      <c r="A10" s="36" t="s">
        <v>113</v>
      </c>
      <c r="B10" s="51" t="s">
        <v>112</v>
      </c>
      <c r="C10" s="37" t="s">
        <v>114</v>
      </c>
      <c r="D10" s="45" t="s">
        <v>115</v>
      </c>
      <c r="E10" s="38"/>
      <c r="F10" s="73"/>
      <c r="G10" s="73"/>
      <c r="H10" s="73"/>
      <c r="I10" s="154"/>
      <c r="J10" s="155"/>
      <c r="K10" s="156"/>
    </row>
    <row r="11" spans="1:11" s="32" customFormat="1" ht="48" x14ac:dyDescent="0.3">
      <c r="A11" s="36" t="s">
        <v>116</v>
      </c>
      <c r="B11" s="51" t="s">
        <v>112</v>
      </c>
      <c r="C11" s="37" t="s">
        <v>117</v>
      </c>
      <c r="D11" s="45" t="s">
        <v>807</v>
      </c>
      <c r="E11" s="38"/>
      <c r="F11" s="73"/>
      <c r="G11" s="73"/>
      <c r="H11" s="73"/>
      <c r="I11" s="164"/>
      <c r="J11" s="165"/>
      <c r="K11" s="166"/>
    </row>
    <row r="12" spans="1:11" s="32" customFormat="1" ht="48" x14ac:dyDescent="0.3">
      <c r="A12" s="36" t="s">
        <v>118</v>
      </c>
      <c r="B12" s="51" t="s">
        <v>112</v>
      </c>
      <c r="C12" s="37" t="s">
        <v>119</v>
      </c>
      <c r="D12" s="45" t="s">
        <v>822</v>
      </c>
      <c r="E12" s="38"/>
      <c r="F12" s="73"/>
      <c r="G12" s="73"/>
      <c r="H12" s="73"/>
      <c r="I12" s="164"/>
      <c r="J12" s="165"/>
      <c r="K12" s="166"/>
    </row>
    <row r="13" spans="1:11" s="32" customFormat="1" ht="72" x14ac:dyDescent="0.3">
      <c r="A13" s="36" t="s">
        <v>120</v>
      </c>
      <c r="B13" s="51" t="s">
        <v>112</v>
      </c>
      <c r="C13" s="37" t="s">
        <v>121</v>
      </c>
      <c r="D13" s="45" t="s">
        <v>823</v>
      </c>
      <c r="E13" s="38"/>
      <c r="F13" s="73"/>
      <c r="G13" s="73"/>
      <c r="H13" s="73"/>
      <c r="I13" s="164"/>
      <c r="J13" s="165"/>
      <c r="K13" s="166"/>
    </row>
    <row r="14" spans="1:11" s="32" customFormat="1" ht="84" x14ac:dyDescent="0.3">
      <c r="A14" s="36" t="s">
        <v>122</v>
      </c>
      <c r="B14" s="51" t="s">
        <v>112</v>
      </c>
      <c r="C14" s="37" t="s">
        <v>123</v>
      </c>
      <c r="D14" s="45" t="s">
        <v>824</v>
      </c>
      <c r="E14" s="38"/>
      <c r="F14" s="73"/>
      <c r="G14" s="73"/>
      <c r="H14" s="73"/>
      <c r="I14" s="164"/>
      <c r="J14" s="165"/>
      <c r="K14" s="166"/>
    </row>
    <row r="15" spans="1:11" s="32" customFormat="1" ht="24" x14ac:dyDescent="0.3">
      <c r="A15" s="36" t="s">
        <v>124</v>
      </c>
      <c r="B15" s="51" t="s">
        <v>112</v>
      </c>
      <c r="C15" s="37" t="s">
        <v>125</v>
      </c>
      <c r="D15" s="46" t="s">
        <v>126</v>
      </c>
      <c r="E15" s="38"/>
      <c r="F15" s="73"/>
      <c r="G15" s="73"/>
      <c r="H15" s="73"/>
      <c r="I15" s="157"/>
      <c r="J15" s="158"/>
      <c r="K15" s="159"/>
    </row>
    <row r="16" spans="1:11" ht="20.149999999999999" customHeight="1" x14ac:dyDescent="0.35">
      <c r="A16" s="35" t="s">
        <v>127</v>
      </c>
      <c r="B16" s="160" t="s">
        <v>797</v>
      </c>
      <c r="C16" s="161"/>
      <c r="D16" s="161"/>
      <c r="E16" s="161"/>
      <c r="F16" s="161"/>
      <c r="G16" s="161"/>
      <c r="H16" s="161"/>
      <c r="I16" s="161"/>
      <c r="J16" s="161"/>
      <c r="K16" s="162"/>
    </row>
    <row r="17" spans="1:11" s="32" customFormat="1" ht="36" x14ac:dyDescent="0.3">
      <c r="A17" s="36" t="s">
        <v>128</v>
      </c>
      <c r="B17" s="36" t="s">
        <v>797</v>
      </c>
      <c r="C17" s="37" t="s">
        <v>129</v>
      </c>
      <c r="D17" s="45" t="s">
        <v>130</v>
      </c>
      <c r="E17" s="38"/>
      <c r="F17" s="39"/>
      <c r="G17" s="39"/>
      <c r="H17" s="39"/>
      <c r="I17" s="154"/>
      <c r="J17" s="155"/>
      <c r="K17" s="156"/>
    </row>
    <row r="18" spans="1:11" s="32" customFormat="1" ht="36" x14ac:dyDescent="0.3">
      <c r="A18" s="36" t="s">
        <v>131</v>
      </c>
      <c r="B18" s="36" t="s">
        <v>797</v>
      </c>
      <c r="C18" s="37" t="s">
        <v>132</v>
      </c>
      <c r="D18" s="45" t="s">
        <v>808</v>
      </c>
      <c r="E18" s="38"/>
      <c r="F18" s="39"/>
      <c r="G18" s="39"/>
      <c r="H18" s="39"/>
      <c r="I18" s="164"/>
      <c r="J18" s="165"/>
      <c r="K18" s="166"/>
    </row>
    <row r="19" spans="1:11" s="32" customFormat="1" ht="48" x14ac:dyDescent="0.3">
      <c r="A19" s="36" t="s">
        <v>133</v>
      </c>
      <c r="B19" s="36" t="s">
        <v>797</v>
      </c>
      <c r="C19" s="37" t="s">
        <v>134</v>
      </c>
      <c r="D19" s="46" t="s">
        <v>135</v>
      </c>
      <c r="E19" s="38"/>
      <c r="F19" s="39"/>
      <c r="G19" s="39"/>
      <c r="H19" s="39"/>
      <c r="I19" s="157"/>
      <c r="J19" s="158"/>
      <c r="K19" s="159"/>
    </row>
    <row r="20" spans="1:11" ht="20.149999999999999" customHeight="1" x14ac:dyDescent="0.35">
      <c r="A20" s="35" t="s">
        <v>136</v>
      </c>
      <c r="B20" s="160" t="s">
        <v>798</v>
      </c>
      <c r="C20" s="161"/>
      <c r="D20" s="161"/>
      <c r="E20" s="161"/>
      <c r="F20" s="161"/>
      <c r="G20" s="161"/>
      <c r="H20" s="161"/>
      <c r="I20" s="161"/>
      <c r="J20" s="161"/>
      <c r="K20" s="162"/>
    </row>
    <row r="21" spans="1:11" ht="132" x14ac:dyDescent="0.35">
      <c r="A21" s="36" t="s">
        <v>137</v>
      </c>
      <c r="B21" s="36" t="s">
        <v>798</v>
      </c>
      <c r="C21" s="37" t="s">
        <v>139</v>
      </c>
      <c r="D21" s="45" t="s">
        <v>809</v>
      </c>
      <c r="E21" s="38"/>
      <c r="F21" s="55"/>
      <c r="G21" s="55"/>
      <c r="H21" s="55"/>
      <c r="I21" s="154"/>
      <c r="J21" s="155"/>
      <c r="K21" s="156"/>
    </row>
    <row r="22" spans="1:11" ht="228" x14ac:dyDescent="0.35">
      <c r="A22" s="36" t="s">
        <v>138</v>
      </c>
      <c r="B22" s="36" t="s">
        <v>798</v>
      </c>
      <c r="C22" s="37" t="s">
        <v>141</v>
      </c>
      <c r="D22" s="45" t="s">
        <v>142</v>
      </c>
      <c r="E22" s="40" t="s">
        <v>143</v>
      </c>
      <c r="F22" s="55"/>
      <c r="G22" s="55"/>
      <c r="H22" s="55"/>
      <c r="I22" s="164"/>
      <c r="J22" s="165"/>
      <c r="K22" s="166"/>
    </row>
    <row r="23" spans="1:11" ht="204" x14ac:dyDescent="0.35">
      <c r="A23" s="36" t="s">
        <v>140</v>
      </c>
      <c r="B23" s="36" t="s">
        <v>798</v>
      </c>
      <c r="C23" s="37" t="s">
        <v>145</v>
      </c>
      <c r="D23" s="45" t="s">
        <v>146</v>
      </c>
      <c r="E23" s="40"/>
      <c r="F23" s="55"/>
      <c r="G23" s="55"/>
      <c r="H23" s="55"/>
      <c r="I23" s="164"/>
      <c r="J23" s="165"/>
      <c r="K23" s="166"/>
    </row>
    <row r="24" spans="1:11" ht="372" x14ac:dyDescent="0.35">
      <c r="A24" s="36" t="s">
        <v>144</v>
      </c>
      <c r="B24" s="36" t="s">
        <v>798</v>
      </c>
      <c r="C24" s="37" t="s">
        <v>148</v>
      </c>
      <c r="D24" s="45" t="s">
        <v>149</v>
      </c>
      <c r="E24" s="41"/>
      <c r="F24" s="55"/>
      <c r="G24" s="55"/>
      <c r="H24" s="55"/>
      <c r="I24" s="164"/>
      <c r="J24" s="165"/>
      <c r="K24" s="166"/>
    </row>
    <row r="25" spans="1:11" ht="84" x14ac:dyDescent="0.35">
      <c r="A25" s="36" t="s">
        <v>147</v>
      </c>
      <c r="B25" s="36" t="s">
        <v>798</v>
      </c>
      <c r="C25" s="37" t="s">
        <v>150</v>
      </c>
      <c r="D25" s="46" t="s">
        <v>825</v>
      </c>
      <c r="E25" s="41"/>
      <c r="F25" s="55"/>
      <c r="G25" s="55"/>
      <c r="H25" s="55"/>
      <c r="I25" s="157"/>
      <c r="J25" s="158"/>
      <c r="K25" s="159"/>
    </row>
    <row r="26" spans="1:11" ht="20.149999999999999" customHeight="1" x14ac:dyDescent="0.35">
      <c r="A26" s="35" t="s">
        <v>151</v>
      </c>
      <c r="B26" s="160" t="s">
        <v>152</v>
      </c>
      <c r="C26" s="161"/>
      <c r="D26" s="161"/>
      <c r="E26" s="161"/>
      <c r="F26" s="161"/>
      <c r="G26" s="161"/>
      <c r="H26" s="161"/>
      <c r="I26" s="161"/>
      <c r="J26" s="161"/>
      <c r="K26" s="162"/>
    </row>
    <row r="27" spans="1:11" ht="24" x14ac:dyDescent="0.35">
      <c r="A27" s="36" t="s">
        <v>153</v>
      </c>
      <c r="B27" s="36" t="s">
        <v>152</v>
      </c>
      <c r="C27" s="37" t="s">
        <v>114</v>
      </c>
      <c r="D27" s="46" t="s">
        <v>154</v>
      </c>
      <c r="E27" s="42"/>
      <c r="F27" s="55"/>
      <c r="G27" s="55"/>
      <c r="H27" s="55"/>
      <c r="I27" s="167"/>
      <c r="J27" s="168"/>
      <c r="K27" s="169"/>
    </row>
    <row r="28" spans="1:11" ht="20.149999999999999" customHeight="1" x14ac:dyDescent="0.35">
      <c r="A28" s="36" t="s">
        <v>155</v>
      </c>
      <c r="B28" s="36" t="s">
        <v>152</v>
      </c>
      <c r="C28" s="37" t="s">
        <v>148</v>
      </c>
      <c r="D28" s="46" t="s">
        <v>810</v>
      </c>
      <c r="E28" s="44"/>
      <c r="F28" s="55"/>
      <c r="G28" s="55"/>
      <c r="H28" s="55"/>
      <c r="I28" s="170"/>
      <c r="J28" s="171"/>
      <c r="K28" s="172"/>
    </row>
    <row r="29" spans="1:11" x14ac:dyDescent="0.35">
      <c r="A29" s="36" t="s">
        <v>156</v>
      </c>
      <c r="B29" s="36" t="s">
        <v>152</v>
      </c>
      <c r="C29" s="37" t="s">
        <v>157</v>
      </c>
      <c r="D29" s="46" t="s">
        <v>810</v>
      </c>
      <c r="E29" s="44"/>
      <c r="F29" s="55"/>
      <c r="G29" s="55"/>
      <c r="H29" s="55"/>
      <c r="I29" s="170"/>
      <c r="J29" s="171"/>
      <c r="K29" s="172"/>
    </row>
    <row r="30" spans="1:11" ht="20.149999999999999" customHeight="1" x14ac:dyDescent="0.35">
      <c r="A30" s="36" t="s">
        <v>158</v>
      </c>
      <c r="B30" s="36" t="s">
        <v>152</v>
      </c>
      <c r="C30" s="37" t="s">
        <v>159</v>
      </c>
      <c r="D30" s="46" t="s">
        <v>811</v>
      </c>
      <c r="E30" s="44"/>
      <c r="F30" s="55"/>
      <c r="G30" s="55"/>
      <c r="H30" s="55"/>
      <c r="I30" s="170"/>
      <c r="J30" s="171"/>
      <c r="K30" s="172"/>
    </row>
    <row r="31" spans="1:11" ht="20.149999999999999" customHeight="1" x14ac:dyDescent="0.35">
      <c r="A31" s="36" t="s">
        <v>160</v>
      </c>
      <c r="B31" s="36" t="s">
        <v>152</v>
      </c>
      <c r="C31" s="37" t="s">
        <v>161</v>
      </c>
      <c r="D31" s="46" t="s">
        <v>811</v>
      </c>
      <c r="E31" s="44"/>
      <c r="F31" s="55"/>
      <c r="G31" s="55"/>
      <c r="H31" s="55"/>
      <c r="I31" s="170"/>
      <c r="J31" s="171"/>
      <c r="K31" s="172"/>
    </row>
    <row r="32" spans="1:11" ht="20.149999999999999" customHeight="1" x14ac:dyDescent="0.35">
      <c r="A32" s="36" t="s">
        <v>162</v>
      </c>
      <c r="B32" s="36" t="s">
        <v>152</v>
      </c>
      <c r="C32" s="37" t="s">
        <v>532</v>
      </c>
      <c r="D32" s="46" t="s">
        <v>811</v>
      </c>
      <c r="E32" s="44"/>
      <c r="F32" s="55"/>
      <c r="G32" s="55"/>
      <c r="H32" s="55"/>
      <c r="I32" s="170"/>
      <c r="J32" s="171"/>
      <c r="K32" s="172"/>
    </row>
    <row r="33" spans="1:11" ht="20.149999999999999" customHeight="1" x14ac:dyDescent="0.35">
      <c r="A33" s="36" t="s">
        <v>163</v>
      </c>
      <c r="B33" s="36" t="s">
        <v>152</v>
      </c>
      <c r="C33" s="37" t="s">
        <v>164</v>
      </c>
      <c r="D33" s="46" t="s">
        <v>812</v>
      </c>
      <c r="E33" s="44"/>
      <c r="F33" s="55"/>
      <c r="G33" s="55"/>
      <c r="H33" s="55"/>
      <c r="I33" s="170"/>
      <c r="J33" s="171"/>
      <c r="K33" s="172"/>
    </row>
    <row r="34" spans="1:11" ht="20.149999999999999" customHeight="1" x14ac:dyDescent="0.35">
      <c r="A34" s="36" t="s">
        <v>165</v>
      </c>
      <c r="B34" s="36" t="s">
        <v>152</v>
      </c>
      <c r="C34" s="37" t="s">
        <v>166</v>
      </c>
      <c r="D34" s="46" t="s">
        <v>813</v>
      </c>
      <c r="E34" s="44"/>
      <c r="F34" s="55"/>
      <c r="G34" s="55"/>
      <c r="H34" s="55"/>
      <c r="I34" s="170"/>
      <c r="J34" s="171"/>
      <c r="K34" s="172"/>
    </row>
    <row r="35" spans="1:11" ht="20.149999999999999" customHeight="1" x14ac:dyDescent="0.35">
      <c r="A35" s="36" t="s">
        <v>167</v>
      </c>
      <c r="B35" s="36" t="s">
        <v>152</v>
      </c>
      <c r="C35" s="37" t="s">
        <v>168</v>
      </c>
      <c r="D35" s="46" t="s">
        <v>814</v>
      </c>
      <c r="E35" s="44"/>
      <c r="F35" s="55"/>
      <c r="G35" s="55"/>
      <c r="H35" s="55"/>
      <c r="I35" s="173"/>
      <c r="J35" s="174"/>
      <c r="K35" s="175"/>
    </row>
    <row r="36" spans="1:11" ht="20.149999999999999" customHeight="1" x14ac:dyDescent="0.35">
      <c r="A36" s="35" t="s">
        <v>169</v>
      </c>
      <c r="B36" s="160" t="s">
        <v>170</v>
      </c>
      <c r="C36" s="161"/>
      <c r="D36" s="161"/>
      <c r="E36" s="161"/>
      <c r="F36" s="161"/>
      <c r="G36" s="161"/>
      <c r="H36" s="161"/>
      <c r="I36" s="161"/>
      <c r="J36" s="161"/>
      <c r="K36" s="162"/>
    </row>
    <row r="37" spans="1:11" ht="96" x14ac:dyDescent="0.35">
      <c r="A37" s="36" t="s">
        <v>171</v>
      </c>
      <c r="B37" s="36" t="s">
        <v>170</v>
      </c>
      <c r="C37" s="37" t="s">
        <v>172</v>
      </c>
      <c r="D37" s="53" t="s">
        <v>826</v>
      </c>
      <c r="E37" s="40"/>
      <c r="F37" s="55"/>
      <c r="G37" s="55"/>
      <c r="H37" s="55"/>
      <c r="I37" s="154"/>
      <c r="J37" s="155"/>
      <c r="K37" s="156"/>
    </row>
    <row r="38" spans="1:11" ht="229.5" customHeight="1" x14ac:dyDescent="0.35">
      <c r="A38" s="36" t="s">
        <v>173</v>
      </c>
      <c r="B38" s="36" t="s">
        <v>170</v>
      </c>
      <c r="C38" s="37" t="s">
        <v>174</v>
      </c>
      <c r="D38" s="53" t="s">
        <v>175</v>
      </c>
      <c r="E38" s="40"/>
      <c r="F38" s="55"/>
      <c r="G38" s="55"/>
      <c r="H38" s="55"/>
      <c r="I38" s="164"/>
      <c r="J38" s="165"/>
      <c r="K38" s="166"/>
    </row>
    <row r="39" spans="1:11" ht="288" x14ac:dyDescent="0.35">
      <c r="A39" s="36" t="s">
        <v>176</v>
      </c>
      <c r="B39" s="36" t="s">
        <v>170</v>
      </c>
      <c r="C39" s="37" t="s">
        <v>177</v>
      </c>
      <c r="D39" s="53" t="s">
        <v>178</v>
      </c>
      <c r="E39" s="40"/>
      <c r="F39" s="55"/>
      <c r="G39" s="55"/>
      <c r="H39" s="55"/>
      <c r="I39" s="164"/>
      <c r="J39" s="165"/>
      <c r="K39" s="166"/>
    </row>
    <row r="40" spans="1:11" ht="72" x14ac:dyDescent="0.35">
      <c r="A40" s="36" t="s">
        <v>179</v>
      </c>
      <c r="B40" s="36"/>
      <c r="C40" s="37" t="s">
        <v>180</v>
      </c>
      <c r="D40" s="53" t="s">
        <v>827</v>
      </c>
      <c r="E40" s="40"/>
      <c r="F40" s="55"/>
      <c r="G40" s="55"/>
      <c r="H40" s="55"/>
      <c r="I40" s="157"/>
      <c r="J40" s="158"/>
      <c r="K40" s="159"/>
    </row>
    <row r="41" spans="1:11" ht="20.149999999999999" customHeight="1" x14ac:dyDescent="0.35">
      <c r="A41" s="35" t="s">
        <v>181</v>
      </c>
      <c r="B41" s="160" t="s">
        <v>182</v>
      </c>
      <c r="C41" s="161"/>
      <c r="D41" s="161"/>
      <c r="E41" s="161"/>
      <c r="F41" s="161"/>
      <c r="G41" s="161"/>
      <c r="H41" s="161"/>
      <c r="I41" s="161"/>
      <c r="J41" s="161"/>
      <c r="K41" s="162"/>
    </row>
    <row r="42" spans="1:11" ht="96" x14ac:dyDescent="0.35">
      <c r="A42" s="36" t="s">
        <v>183</v>
      </c>
      <c r="B42" s="36" t="s">
        <v>182</v>
      </c>
      <c r="C42" s="37" t="s">
        <v>182</v>
      </c>
      <c r="D42" s="46" t="s">
        <v>828</v>
      </c>
      <c r="E42" s="39"/>
      <c r="F42" s="55"/>
      <c r="G42" s="55"/>
      <c r="H42" s="55"/>
      <c r="I42" s="154"/>
      <c r="J42" s="155"/>
      <c r="K42" s="156"/>
    </row>
    <row r="43" spans="1:11" ht="60" x14ac:dyDescent="0.35">
      <c r="A43" s="36" t="s">
        <v>184</v>
      </c>
      <c r="B43" s="36" t="s">
        <v>182</v>
      </c>
      <c r="C43" s="37" t="s">
        <v>166</v>
      </c>
      <c r="D43" s="46" t="s">
        <v>829</v>
      </c>
      <c r="E43" s="39"/>
      <c r="F43" s="55"/>
      <c r="G43" s="55"/>
      <c r="H43" s="55"/>
      <c r="I43" s="157"/>
      <c r="J43" s="158"/>
      <c r="K43" s="159"/>
    </row>
    <row r="44" spans="1:11" ht="20.149999999999999" customHeight="1" x14ac:dyDescent="0.35">
      <c r="A44" s="35" t="s">
        <v>185</v>
      </c>
      <c r="B44" s="160" t="s">
        <v>186</v>
      </c>
      <c r="C44" s="161"/>
      <c r="D44" s="161"/>
      <c r="E44" s="161"/>
      <c r="F44" s="161"/>
      <c r="G44" s="161"/>
      <c r="H44" s="161"/>
      <c r="I44" s="161"/>
      <c r="J44" s="161"/>
      <c r="K44" s="162"/>
    </row>
    <row r="45" spans="1:11" ht="60" x14ac:dyDescent="0.35">
      <c r="A45" s="36" t="s">
        <v>187</v>
      </c>
      <c r="B45" s="36" t="s">
        <v>186</v>
      </c>
      <c r="C45" s="37" t="s">
        <v>114</v>
      </c>
      <c r="D45" s="46" t="s">
        <v>830</v>
      </c>
      <c r="E45" s="38"/>
      <c r="F45" s="55"/>
      <c r="G45" s="55"/>
      <c r="H45" s="55"/>
      <c r="I45" s="39"/>
      <c r="J45" s="39"/>
      <c r="K45" s="39"/>
    </row>
    <row r="46" spans="1:11" ht="84" x14ac:dyDescent="0.35">
      <c r="A46" s="36" t="s">
        <v>188</v>
      </c>
      <c r="B46" s="36" t="s">
        <v>186</v>
      </c>
      <c r="C46" s="37" t="s">
        <v>189</v>
      </c>
      <c r="D46" s="46" t="s">
        <v>190</v>
      </c>
      <c r="E46" s="38"/>
      <c r="F46" s="55"/>
      <c r="G46" s="55"/>
      <c r="H46" s="55"/>
      <c r="I46" s="39"/>
      <c r="J46" s="39"/>
      <c r="K46" s="39"/>
    </row>
    <row r="47" spans="1:11" ht="60" x14ac:dyDescent="0.35">
      <c r="A47" s="36" t="s">
        <v>191</v>
      </c>
      <c r="B47" s="36" t="s">
        <v>186</v>
      </c>
      <c r="C47" s="37" t="s">
        <v>192</v>
      </c>
      <c r="D47" s="46" t="s">
        <v>193</v>
      </c>
      <c r="E47" s="38"/>
      <c r="F47" s="55"/>
      <c r="G47" s="55"/>
      <c r="H47" s="55"/>
      <c r="I47" s="39"/>
      <c r="J47" s="39"/>
      <c r="K47" s="39"/>
    </row>
    <row r="48" spans="1:11" ht="72" x14ac:dyDescent="0.35">
      <c r="A48" s="36" t="s">
        <v>194</v>
      </c>
      <c r="B48" s="36" t="s">
        <v>186</v>
      </c>
      <c r="C48" s="37" t="s">
        <v>195</v>
      </c>
      <c r="D48" s="46" t="s">
        <v>831</v>
      </c>
      <c r="E48" s="38"/>
      <c r="F48" s="55"/>
      <c r="G48" s="55"/>
      <c r="H48" s="55"/>
      <c r="I48" s="39"/>
      <c r="J48" s="39"/>
      <c r="K48" s="39"/>
    </row>
    <row r="49" spans="1:11" ht="132" x14ac:dyDescent="0.35">
      <c r="A49" s="36" t="s">
        <v>196</v>
      </c>
      <c r="B49" s="36" t="s">
        <v>186</v>
      </c>
      <c r="C49" s="37" t="s">
        <v>197</v>
      </c>
      <c r="D49" s="46" t="s">
        <v>832</v>
      </c>
      <c r="E49" s="38"/>
      <c r="F49" s="55"/>
      <c r="G49" s="55"/>
      <c r="H49" s="55"/>
      <c r="I49" s="39"/>
      <c r="J49" s="39"/>
      <c r="K49" s="39"/>
    </row>
    <row r="50" spans="1:11" ht="159.75" customHeight="1" x14ac:dyDescent="0.35">
      <c r="A50" s="36" t="s">
        <v>198</v>
      </c>
      <c r="B50" s="36" t="s">
        <v>186</v>
      </c>
      <c r="C50" s="37" t="s">
        <v>199</v>
      </c>
      <c r="D50" s="46" t="s">
        <v>200</v>
      </c>
      <c r="E50" s="38"/>
      <c r="F50" s="55"/>
      <c r="G50" s="55"/>
      <c r="H50" s="55"/>
      <c r="I50" s="39" t="s">
        <v>846</v>
      </c>
      <c r="J50" s="39"/>
      <c r="K50" s="39"/>
    </row>
    <row r="51" spans="1:11" ht="96" x14ac:dyDescent="0.35">
      <c r="A51" s="36" t="s">
        <v>201</v>
      </c>
      <c r="B51" s="36" t="s">
        <v>186</v>
      </c>
      <c r="C51" s="37" t="s">
        <v>202</v>
      </c>
      <c r="D51" s="46" t="s">
        <v>833</v>
      </c>
      <c r="E51" s="38"/>
      <c r="F51" s="55"/>
      <c r="G51" s="55"/>
      <c r="H51" s="55"/>
      <c r="I51" s="39" t="s">
        <v>846</v>
      </c>
      <c r="J51" s="39"/>
      <c r="K51" s="39"/>
    </row>
    <row r="52" spans="1:11" ht="96" x14ac:dyDescent="0.35">
      <c r="A52" s="36" t="s">
        <v>203</v>
      </c>
      <c r="B52" s="36" t="s">
        <v>186</v>
      </c>
      <c r="C52" s="37" t="s">
        <v>204</v>
      </c>
      <c r="D52" s="46" t="s">
        <v>834</v>
      </c>
      <c r="E52" s="38"/>
      <c r="F52" s="55"/>
      <c r="G52" s="55"/>
      <c r="H52" s="55"/>
      <c r="I52" s="39"/>
      <c r="J52" s="39"/>
      <c r="K52" s="39"/>
    </row>
    <row r="53" spans="1:11" ht="20.149999999999999" customHeight="1" x14ac:dyDescent="0.35">
      <c r="A53" s="35" t="s">
        <v>205</v>
      </c>
      <c r="B53" s="160" t="s">
        <v>206</v>
      </c>
      <c r="C53" s="161"/>
      <c r="D53" s="161"/>
      <c r="E53" s="161"/>
      <c r="F53" s="161"/>
      <c r="G53" s="161"/>
      <c r="H53" s="161"/>
      <c r="I53" s="161"/>
      <c r="J53" s="161"/>
      <c r="K53" s="162"/>
    </row>
    <row r="54" spans="1:11" ht="72" x14ac:dyDescent="0.35">
      <c r="A54" s="36" t="s">
        <v>207</v>
      </c>
      <c r="B54" s="36" t="s">
        <v>206</v>
      </c>
      <c r="C54" s="37" t="s">
        <v>208</v>
      </c>
      <c r="D54" s="46" t="s">
        <v>835</v>
      </c>
      <c r="E54" s="39"/>
      <c r="F54" s="55"/>
      <c r="G54" s="55"/>
      <c r="H54" s="55"/>
      <c r="I54" s="39"/>
      <c r="J54" s="39"/>
      <c r="K54" s="39"/>
    </row>
    <row r="55" spans="1:11" ht="384" x14ac:dyDescent="0.35">
      <c r="A55" s="36" t="s">
        <v>209</v>
      </c>
      <c r="B55" s="36" t="s">
        <v>206</v>
      </c>
      <c r="C55" s="37" t="s">
        <v>210</v>
      </c>
      <c r="D55" s="53" t="s">
        <v>211</v>
      </c>
      <c r="E55" s="39"/>
      <c r="F55" s="55"/>
      <c r="G55" s="55"/>
      <c r="H55" s="55"/>
      <c r="I55" s="39"/>
      <c r="J55" s="39"/>
      <c r="K55" s="39"/>
    </row>
    <row r="56" spans="1:11" ht="96" x14ac:dyDescent="0.35">
      <c r="A56" s="36" t="s">
        <v>212</v>
      </c>
      <c r="B56" s="36" t="s">
        <v>206</v>
      </c>
      <c r="C56" s="37" t="s">
        <v>213</v>
      </c>
      <c r="D56" s="53" t="s">
        <v>836</v>
      </c>
      <c r="E56" s="39"/>
      <c r="F56" s="55"/>
      <c r="G56" s="55"/>
      <c r="H56" s="55"/>
      <c r="I56" s="39"/>
      <c r="J56" s="39"/>
      <c r="K56" s="39"/>
    </row>
    <row r="57" spans="1:11" ht="132" x14ac:dyDescent="0.35">
      <c r="A57" s="36" t="s">
        <v>214</v>
      </c>
      <c r="B57" s="36" t="s">
        <v>206</v>
      </c>
      <c r="C57" s="37" t="s">
        <v>215</v>
      </c>
      <c r="D57" s="53" t="s">
        <v>837</v>
      </c>
      <c r="E57" s="39"/>
      <c r="F57" s="55"/>
      <c r="G57" s="55"/>
      <c r="H57" s="55"/>
      <c r="I57" s="39"/>
      <c r="J57" s="39"/>
      <c r="K57" s="39"/>
    </row>
    <row r="58" spans="1:11" ht="20.149999999999999" customHeight="1" x14ac:dyDescent="0.35">
      <c r="A58" s="35" t="s">
        <v>216</v>
      </c>
      <c r="B58" s="160" t="s">
        <v>217</v>
      </c>
      <c r="C58" s="161"/>
      <c r="D58" s="161"/>
      <c r="E58" s="161"/>
      <c r="F58" s="161"/>
      <c r="G58" s="161"/>
      <c r="H58" s="161"/>
      <c r="I58" s="161"/>
      <c r="J58" s="161"/>
      <c r="K58" s="162"/>
    </row>
    <row r="59" spans="1:11" ht="96" x14ac:dyDescent="0.35">
      <c r="A59" s="36" t="s">
        <v>218</v>
      </c>
      <c r="B59" s="36" t="s">
        <v>217</v>
      </c>
      <c r="C59" s="37" t="s">
        <v>114</v>
      </c>
      <c r="D59" s="53" t="s">
        <v>815</v>
      </c>
      <c r="E59" s="39"/>
      <c r="F59" s="55"/>
      <c r="G59" s="55"/>
      <c r="H59" s="55"/>
      <c r="I59" s="39"/>
      <c r="J59" s="39"/>
      <c r="K59" s="39"/>
    </row>
    <row r="60" spans="1:11" ht="48" x14ac:dyDescent="0.35">
      <c r="A60" s="36" t="s">
        <v>219</v>
      </c>
      <c r="B60" s="36" t="s">
        <v>217</v>
      </c>
      <c r="C60" s="37" t="s">
        <v>220</v>
      </c>
      <c r="D60" s="53" t="s">
        <v>838</v>
      </c>
      <c r="E60" s="39"/>
      <c r="F60" s="55"/>
      <c r="G60" s="55"/>
      <c r="H60" s="55"/>
      <c r="I60" s="39"/>
      <c r="J60" s="39"/>
      <c r="K60" s="39"/>
    </row>
    <row r="61" spans="1:11" ht="60" x14ac:dyDescent="0.35">
      <c r="A61" s="36" t="s">
        <v>221</v>
      </c>
      <c r="B61" s="36" t="s">
        <v>217</v>
      </c>
      <c r="C61" s="37" t="s">
        <v>222</v>
      </c>
      <c r="D61" s="53" t="s">
        <v>223</v>
      </c>
      <c r="E61" s="39"/>
      <c r="F61" s="55"/>
      <c r="G61" s="55"/>
      <c r="H61" s="55"/>
      <c r="I61" s="39"/>
      <c r="J61" s="39"/>
      <c r="K61" s="39"/>
    </row>
    <row r="62" spans="1:11" ht="96" x14ac:dyDescent="0.35">
      <c r="A62" s="36" t="s">
        <v>224</v>
      </c>
      <c r="B62" s="36" t="s">
        <v>217</v>
      </c>
      <c r="C62" s="37" t="s">
        <v>225</v>
      </c>
      <c r="D62" s="53" t="s">
        <v>839</v>
      </c>
      <c r="E62" s="39"/>
      <c r="F62" s="55"/>
      <c r="G62" s="55"/>
      <c r="H62" s="55"/>
      <c r="I62" s="39"/>
      <c r="J62" s="39"/>
      <c r="K62" s="39"/>
    </row>
    <row r="63" spans="1:11" ht="409.5" x14ac:dyDescent="0.35">
      <c r="A63" s="36" t="s">
        <v>226</v>
      </c>
      <c r="B63" s="36" t="s">
        <v>217</v>
      </c>
      <c r="C63" s="37" t="s">
        <v>227</v>
      </c>
      <c r="D63" s="53" t="s">
        <v>228</v>
      </c>
      <c r="E63" s="39"/>
      <c r="F63" s="55"/>
      <c r="G63" s="55"/>
      <c r="H63" s="55"/>
      <c r="I63" s="39"/>
      <c r="J63" s="39"/>
      <c r="K63" s="39"/>
    </row>
    <row r="64" spans="1:11" ht="48" x14ac:dyDescent="0.35">
      <c r="A64" s="36" t="s">
        <v>229</v>
      </c>
      <c r="B64" s="36" t="s">
        <v>217</v>
      </c>
      <c r="C64" s="37" t="s">
        <v>230</v>
      </c>
      <c r="D64" s="53" t="s">
        <v>840</v>
      </c>
      <c r="E64" s="39"/>
      <c r="F64" s="55"/>
      <c r="G64" s="55"/>
      <c r="H64" s="55"/>
      <c r="I64" s="39"/>
      <c r="J64" s="39"/>
      <c r="K64" s="39"/>
    </row>
    <row r="65" spans="1:11" ht="348" x14ac:dyDescent="0.35">
      <c r="A65" s="36" t="s">
        <v>231</v>
      </c>
      <c r="B65" s="36" t="s">
        <v>217</v>
      </c>
      <c r="C65" s="37" t="s">
        <v>232</v>
      </c>
      <c r="D65" s="53" t="s">
        <v>233</v>
      </c>
      <c r="E65" s="39"/>
      <c r="F65" s="55"/>
      <c r="G65" s="55"/>
      <c r="H65" s="55"/>
      <c r="I65" s="39"/>
      <c r="J65" s="39"/>
      <c r="K65" s="39"/>
    </row>
    <row r="66" spans="1:11" ht="84" x14ac:dyDescent="0.35">
      <c r="A66" s="36" t="s">
        <v>234</v>
      </c>
      <c r="B66" s="36" t="s">
        <v>217</v>
      </c>
      <c r="C66" s="37" t="s">
        <v>235</v>
      </c>
      <c r="D66" s="53" t="s">
        <v>841</v>
      </c>
      <c r="E66" s="39"/>
      <c r="F66" s="55"/>
      <c r="G66" s="55"/>
      <c r="H66" s="55"/>
      <c r="I66" s="39"/>
      <c r="J66" s="39"/>
      <c r="K66" s="39"/>
    </row>
    <row r="67" spans="1:11" ht="108" x14ac:dyDescent="0.35">
      <c r="A67" s="36" t="s">
        <v>236</v>
      </c>
      <c r="B67" s="36" t="s">
        <v>217</v>
      </c>
      <c r="C67" s="37" t="s">
        <v>237</v>
      </c>
      <c r="D67" s="53" t="s">
        <v>842</v>
      </c>
      <c r="E67" s="39"/>
      <c r="F67" s="55"/>
      <c r="G67" s="55"/>
      <c r="H67" s="55"/>
      <c r="I67" s="39"/>
      <c r="J67" s="39"/>
      <c r="K67" s="39"/>
    </row>
    <row r="68" spans="1:11" ht="20.149999999999999" customHeight="1" x14ac:dyDescent="0.35">
      <c r="A68" s="36" t="s">
        <v>238</v>
      </c>
      <c r="B68" s="36" t="s">
        <v>217</v>
      </c>
      <c r="C68" s="37" t="s">
        <v>239</v>
      </c>
      <c r="D68" s="53" t="s">
        <v>240</v>
      </c>
      <c r="E68" s="39"/>
      <c r="F68" s="55"/>
      <c r="G68" s="55"/>
      <c r="H68" s="55"/>
      <c r="I68" s="39"/>
      <c r="J68" s="39"/>
      <c r="K68" s="39"/>
    </row>
    <row r="69" spans="1:11" ht="20.149999999999999" customHeight="1" x14ac:dyDescent="0.35">
      <c r="A69" s="35" t="s">
        <v>241</v>
      </c>
      <c r="B69" s="160" t="s">
        <v>242</v>
      </c>
      <c r="C69" s="161"/>
      <c r="D69" s="161"/>
      <c r="E69" s="161"/>
      <c r="F69" s="161"/>
      <c r="G69" s="161"/>
      <c r="H69" s="161"/>
      <c r="I69" s="161"/>
      <c r="J69" s="161"/>
      <c r="K69" s="162"/>
    </row>
    <row r="70" spans="1:11" ht="48" x14ac:dyDescent="0.35">
      <c r="A70" s="36" t="s">
        <v>243</v>
      </c>
      <c r="B70" s="36" t="s">
        <v>242</v>
      </c>
      <c r="C70" s="37" t="s">
        <v>114</v>
      </c>
      <c r="D70" s="46" t="s">
        <v>816</v>
      </c>
      <c r="E70" s="38"/>
      <c r="F70" s="55"/>
      <c r="G70" s="55"/>
      <c r="H70" s="55"/>
      <c r="I70" s="39"/>
      <c r="J70" s="39"/>
      <c r="K70" s="39"/>
    </row>
    <row r="71" spans="1:11" ht="48" x14ac:dyDescent="0.35">
      <c r="A71" s="36" t="s">
        <v>244</v>
      </c>
      <c r="B71" s="36" t="s">
        <v>242</v>
      </c>
      <c r="C71" s="37" t="s">
        <v>208</v>
      </c>
      <c r="D71" s="46" t="s">
        <v>817</v>
      </c>
      <c r="E71" s="38"/>
      <c r="F71" s="55"/>
      <c r="G71" s="55"/>
      <c r="H71" s="55"/>
      <c r="I71" s="39"/>
      <c r="J71" s="39"/>
      <c r="K71" s="39"/>
    </row>
    <row r="72" spans="1:11" ht="20.149999999999999" customHeight="1" x14ac:dyDescent="0.35">
      <c r="A72" s="36" t="s">
        <v>245</v>
      </c>
      <c r="B72" s="36" t="s">
        <v>242</v>
      </c>
      <c r="C72" s="37" t="s">
        <v>532</v>
      </c>
      <c r="D72" s="46" t="s">
        <v>818</v>
      </c>
      <c r="E72" s="38"/>
      <c r="F72" s="55"/>
      <c r="G72" s="55"/>
      <c r="H72" s="55"/>
      <c r="I72" s="39"/>
      <c r="J72" s="39"/>
      <c r="K72" s="39"/>
    </row>
    <row r="73" spans="1:11" ht="36" x14ac:dyDescent="0.35">
      <c r="A73" s="36" t="s">
        <v>247</v>
      </c>
      <c r="B73" s="36" t="s">
        <v>242</v>
      </c>
      <c r="C73" s="37" t="s">
        <v>248</v>
      </c>
      <c r="D73" s="46" t="s">
        <v>819</v>
      </c>
      <c r="E73" s="38"/>
      <c r="F73" s="55"/>
      <c r="G73" s="55"/>
      <c r="H73" s="55"/>
      <c r="I73" s="39"/>
      <c r="J73" s="39"/>
      <c r="K73" s="39"/>
    </row>
    <row r="74" spans="1:11" ht="60" x14ac:dyDescent="0.35">
      <c r="A74" s="36" t="s">
        <v>249</v>
      </c>
      <c r="B74" s="36" t="s">
        <v>242</v>
      </c>
      <c r="C74" s="37" t="s">
        <v>250</v>
      </c>
      <c r="D74" s="46" t="s">
        <v>251</v>
      </c>
      <c r="F74" s="55"/>
      <c r="G74" s="55"/>
      <c r="H74" s="55"/>
      <c r="I74" s="39"/>
      <c r="J74" s="39"/>
      <c r="K74" s="39"/>
    </row>
    <row r="75" spans="1:11" ht="20.149999999999999" customHeight="1" x14ac:dyDescent="0.35">
      <c r="A75" s="35" t="s">
        <v>252</v>
      </c>
      <c r="B75" s="160" t="s">
        <v>253</v>
      </c>
      <c r="C75" s="161"/>
      <c r="D75" s="161"/>
      <c r="E75" s="161"/>
      <c r="F75" s="161"/>
      <c r="G75" s="161"/>
      <c r="H75" s="161"/>
      <c r="I75" s="161"/>
      <c r="J75" s="161"/>
      <c r="K75" s="162"/>
    </row>
    <row r="76" spans="1:11" ht="216" x14ac:dyDescent="0.35">
      <c r="A76" s="36" t="s">
        <v>254</v>
      </c>
      <c r="B76" s="36" t="s">
        <v>253</v>
      </c>
      <c r="C76" s="37" t="s">
        <v>114</v>
      </c>
      <c r="D76" s="46" t="s">
        <v>820</v>
      </c>
      <c r="F76" s="55"/>
      <c r="G76" s="55"/>
      <c r="H76" s="55"/>
      <c r="I76" s="39"/>
      <c r="J76" s="39"/>
      <c r="K76" s="39"/>
    </row>
    <row r="77" spans="1:11" ht="60" x14ac:dyDescent="0.35">
      <c r="A77" s="36" t="s">
        <v>255</v>
      </c>
      <c r="B77" s="36" t="s">
        <v>253</v>
      </c>
      <c r="C77" s="37" t="s">
        <v>256</v>
      </c>
      <c r="D77" s="46" t="s">
        <v>821</v>
      </c>
      <c r="E77" s="38"/>
      <c r="F77" s="55"/>
      <c r="G77" s="55"/>
      <c r="H77" s="55"/>
      <c r="I77" s="39"/>
      <c r="J77" s="39"/>
      <c r="K77" s="39"/>
    </row>
    <row r="78" spans="1:11" ht="48" x14ac:dyDescent="0.35">
      <c r="A78" s="36" t="s">
        <v>257</v>
      </c>
      <c r="B78" s="36" t="s">
        <v>253</v>
      </c>
      <c r="C78" s="37" t="s">
        <v>258</v>
      </c>
      <c r="D78" s="46" t="s">
        <v>259</v>
      </c>
      <c r="E78" s="38"/>
      <c r="F78" s="55"/>
      <c r="G78" s="55"/>
      <c r="H78" s="55"/>
      <c r="I78" s="39"/>
      <c r="J78" s="39"/>
      <c r="K78" s="39"/>
    </row>
    <row r="79" spans="1:11" ht="24" x14ac:dyDescent="0.35">
      <c r="A79" s="36" t="s">
        <v>260</v>
      </c>
      <c r="B79" s="36" t="s">
        <v>253</v>
      </c>
      <c r="C79" s="37" t="s">
        <v>261</v>
      </c>
      <c r="D79" s="46" t="s">
        <v>843</v>
      </c>
      <c r="E79" s="38"/>
      <c r="F79" s="55"/>
      <c r="G79" s="55"/>
      <c r="H79" s="55"/>
      <c r="I79" s="39"/>
      <c r="J79" s="39"/>
      <c r="K79" s="39"/>
    </row>
    <row r="80" spans="1:11" ht="20.149999999999999" customHeight="1" x14ac:dyDescent="0.35">
      <c r="A80" s="36" t="s">
        <v>262</v>
      </c>
      <c r="B80" s="36" t="s">
        <v>253</v>
      </c>
      <c r="C80" s="37" t="s">
        <v>208</v>
      </c>
      <c r="D80" s="46" t="s">
        <v>263</v>
      </c>
      <c r="E80" s="38"/>
      <c r="F80" s="55"/>
      <c r="G80" s="55"/>
      <c r="H80" s="55"/>
      <c r="I80" s="39"/>
      <c r="J80" s="39"/>
      <c r="K80" s="39"/>
    </row>
    <row r="81" spans="1:11" ht="20.149999999999999" customHeight="1" x14ac:dyDescent="0.35">
      <c r="A81" s="36" t="s">
        <v>264</v>
      </c>
      <c r="B81" s="36" t="s">
        <v>253</v>
      </c>
      <c r="C81" s="37" t="s">
        <v>532</v>
      </c>
      <c r="D81" s="46" t="s">
        <v>263</v>
      </c>
      <c r="E81" s="38"/>
      <c r="F81" s="55"/>
      <c r="G81" s="55"/>
      <c r="H81" s="55"/>
      <c r="I81" s="39"/>
      <c r="J81" s="39"/>
      <c r="K81" s="39"/>
    </row>
    <row r="82" spans="1:11" ht="20.149999999999999" customHeight="1" x14ac:dyDescent="0.35">
      <c r="A82" s="35" t="s">
        <v>265</v>
      </c>
      <c r="B82" s="160" t="s">
        <v>266</v>
      </c>
      <c r="C82" s="161"/>
      <c r="D82" s="161"/>
      <c r="E82" s="161"/>
      <c r="F82" s="161"/>
      <c r="G82" s="161"/>
      <c r="H82" s="161"/>
      <c r="I82" s="161"/>
      <c r="J82" s="161"/>
      <c r="K82" s="162"/>
    </row>
    <row r="83" spans="1:11" ht="144" x14ac:dyDescent="0.35">
      <c r="A83" s="36" t="s">
        <v>267</v>
      </c>
      <c r="B83" s="36" t="s">
        <v>266</v>
      </c>
      <c r="C83" s="37" t="s">
        <v>268</v>
      </c>
      <c r="D83" s="46" t="s">
        <v>269</v>
      </c>
      <c r="E83" s="39"/>
      <c r="F83" s="55"/>
      <c r="G83" s="55"/>
      <c r="H83" s="55"/>
      <c r="I83" s="39"/>
      <c r="J83" s="39"/>
      <c r="K83" s="39"/>
    </row>
    <row r="84" spans="1:11" ht="48" x14ac:dyDescent="0.35">
      <c r="A84" s="36" t="s">
        <v>270</v>
      </c>
      <c r="B84" s="36" t="s">
        <v>266</v>
      </c>
      <c r="C84" s="37" t="s">
        <v>271</v>
      </c>
      <c r="D84" s="46" t="s">
        <v>272</v>
      </c>
      <c r="E84" s="39"/>
      <c r="F84" s="55"/>
      <c r="G84" s="55"/>
      <c r="H84" s="55"/>
      <c r="I84" s="39"/>
      <c r="J84" s="39"/>
      <c r="K84" s="39"/>
    </row>
    <row r="85" spans="1:11" ht="81.75" customHeight="1" x14ac:dyDescent="0.35">
      <c r="A85" s="36" t="s">
        <v>273</v>
      </c>
      <c r="B85" s="36" t="s">
        <v>266</v>
      </c>
      <c r="C85" s="37" t="s">
        <v>274</v>
      </c>
      <c r="D85" s="46" t="s">
        <v>275</v>
      </c>
      <c r="E85" s="39"/>
      <c r="F85" s="55"/>
      <c r="G85" s="55"/>
      <c r="H85" s="55"/>
      <c r="I85" s="39"/>
      <c r="J85" s="39"/>
      <c r="K85" s="39"/>
    </row>
    <row r="86" spans="1:11" ht="20.149999999999999" customHeight="1" x14ac:dyDescent="0.35">
      <c r="A86" s="35" t="s">
        <v>276</v>
      </c>
      <c r="B86" s="160" t="s">
        <v>277</v>
      </c>
      <c r="C86" s="161"/>
      <c r="D86" s="161"/>
      <c r="E86" s="161"/>
      <c r="F86" s="161"/>
      <c r="G86" s="161"/>
      <c r="H86" s="161"/>
      <c r="I86" s="161"/>
      <c r="J86" s="161"/>
      <c r="K86" s="162"/>
    </row>
    <row r="87" spans="1:11" ht="24" x14ac:dyDescent="0.35">
      <c r="A87" s="36" t="s">
        <v>278</v>
      </c>
      <c r="B87" s="36" t="s">
        <v>277</v>
      </c>
      <c r="C87" s="37" t="s">
        <v>114</v>
      </c>
      <c r="D87" s="54" t="s">
        <v>279</v>
      </c>
      <c r="E87" s="41" t="s">
        <v>143</v>
      </c>
      <c r="F87" s="55"/>
      <c r="G87" s="55"/>
      <c r="H87" s="55"/>
      <c r="I87" s="39"/>
      <c r="J87" s="39"/>
      <c r="K87" s="39"/>
    </row>
    <row r="88" spans="1:11" ht="132" x14ac:dyDescent="0.35">
      <c r="A88" s="36" t="s">
        <v>280</v>
      </c>
      <c r="B88" s="36" t="s">
        <v>277</v>
      </c>
      <c r="C88" s="37" t="s">
        <v>281</v>
      </c>
      <c r="D88" s="45" t="s">
        <v>282</v>
      </c>
      <c r="E88" s="41"/>
      <c r="F88" s="55"/>
      <c r="G88" s="55"/>
      <c r="H88" s="55"/>
      <c r="I88" s="39"/>
      <c r="J88" s="39"/>
      <c r="K88" s="39"/>
    </row>
    <row r="89" spans="1:11" ht="48" x14ac:dyDescent="0.35">
      <c r="A89" s="36" t="s">
        <v>283</v>
      </c>
      <c r="B89" s="36" t="s">
        <v>277</v>
      </c>
      <c r="C89" s="37" t="s">
        <v>284</v>
      </c>
      <c r="D89" s="45" t="s">
        <v>285</v>
      </c>
      <c r="E89" s="41"/>
      <c r="F89" s="55"/>
      <c r="G89" s="55"/>
      <c r="H89" s="55"/>
      <c r="I89" s="39"/>
      <c r="J89" s="39"/>
      <c r="K89" s="39"/>
    </row>
    <row r="90" spans="1:11" ht="72" x14ac:dyDescent="0.35">
      <c r="A90" s="36" t="s">
        <v>286</v>
      </c>
      <c r="B90" s="36" t="s">
        <v>277</v>
      </c>
      <c r="C90" s="37" t="s">
        <v>287</v>
      </c>
      <c r="D90" s="45" t="s">
        <v>288</v>
      </c>
      <c r="E90" s="41"/>
      <c r="F90" s="55"/>
      <c r="G90" s="55"/>
      <c r="H90" s="55"/>
      <c r="I90" s="39"/>
      <c r="J90" s="39"/>
      <c r="K90" s="39"/>
    </row>
    <row r="91" spans="1:11" ht="60" x14ac:dyDescent="0.35">
      <c r="A91" s="36" t="s">
        <v>289</v>
      </c>
      <c r="B91" s="36" t="s">
        <v>277</v>
      </c>
      <c r="C91" s="37" t="s">
        <v>290</v>
      </c>
      <c r="D91" s="46" t="s">
        <v>291</v>
      </c>
      <c r="E91" s="41"/>
      <c r="F91" s="55"/>
      <c r="G91" s="55"/>
      <c r="H91" s="55"/>
      <c r="I91" s="39"/>
      <c r="J91" s="39"/>
      <c r="K91" s="39"/>
    </row>
    <row r="92" spans="1:11" ht="20.149999999999999" customHeight="1" x14ac:dyDescent="0.35">
      <c r="A92" s="35" t="s">
        <v>292</v>
      </c>
      <c r="B92" s="160" t="s">
        <v>293</v>
      </c>
      <c r="C92" s="161"/>
      <c r="D92" s="161"/>
      <c r="E92" s="161"/>
      <c r="F92" s="161"/>
      <c r="G92" s="161"/>
      <c r="H92" s="161"/>
      <c r="I92" s="161"/>
      <c r="J92" s="161"/>
      <c r="K92" s="162"/>
    </row>
    <row r="93" spans="1:11" ht="250.5" customHeight="1" x14ac:dyDescent="0.35">
      <c r="A93" s="36" t="s">
        <v>294</v>
      </c>
      <c r="B93" s="36" t="s">
        <v>293</v>
      </c>
      <c r="C93" s="37" t="s">
        <v>114</v>
      </c>
      <c r="D93" s="46" t="s">
        <v>295</v>
      </c>
      <c r="E93" s="38" t="s">
        <v>143</v>
      </c>
      <c r="F93" s="55"/>
      <c r="G93" s="55"/>
      <c r="H93" s="55"/>
      <c r="I93" s="39"/>
      <c r="J93" s="39"/>
      <c r="K93" s="39"/>
    </row>
    <row r="94" spans="1:11" ht="20.149999999999999" customHeight="1" x14ac:dyDescent="0.35">
      <c r="A94" s="36" t="s">
        <v>296</v>
      </c>
      <c r="B94" s="36" t="s">
        <v>293</v>
      </c>
      <c r="C94" s="37" t="s">
        <v>297</v>
      </c>
      <c r="D94" s="46" t="s">
        <v>298</v>
      </c>
      <c r="E94" s="38"/>
      <c r="F94" s="55"/>
      <c r="G94" s="55"/>
      <c r="H94" s="55"/>
      <c r="I94" s="39"/>
      <c r="J94" s="39"/>
      <c r="K94" s="39"/>
    </row>
    <row r="95" spans="1:11" ht="20.149999999999999" customHeight="1" x14ac:dyDescent="0.35">
      <c r="A95" s="36" t="s">
        <v>299</v>
      </c>
      <c r="B95" s="36" t="s">
        <v>293</v>
      </c>
      <c r="C95" s="37" t="s">
        <v>300</v>
      </c>
      <c r="D95" s="46" t="s">
        <v>301</v>
      </c>
      <c r="E95" s="38"/>
      <c r="F95" s="55"/>
      <c r="G95" s="55"/>
      <c r="H95" s="55"/>
      <c r="I95" s="39"/>
      <c r="J95" s="39"/>
      <c r="K95" s="39"/>
    </row>
    <row r="96" spans="1:11" ht="20.149999999999999" customHeight="1" x14ac:dyDescent="0.35">
      <c r="A96" s="36" t="s">
        <v>302</v>
      </c>
      <c r="B96" s="36" t="s">
        <v>293</v>
      </c>
      <c r="C96" s="37" t="s">
        <v>303</v>
      </c>
      <c r="D96" s="46" t="s">
        <v>301</v>
      </c>
      <c r="E96" s="38"/>
      <c r="F96" s="55"/>
      <c r="G96" s="55"/>
      <c r="H96" s="55"/>
      <c r="I96" s="39"/>
      <c r="J96" s="39"/>
      <c r="K96" s="39"/>
    </row>
    <row r="97" spans="1:11" ht="20.149999999999999" customHeight="1" x14ac:dyDescent="0.35">
      <c r="A97" s="36" t="s">
        <v>304</v>
      </c>
      <c r="B97" s="36" t="s">
        <v>293</v>
      </c>
      <c r="C97" s="37" t="s">
        <v>305</v>
      </c>
      <c r="D97" s="46" t="s">
        <v>301</v>
      </c>
      <c r="E97" s="38"/>
      <c r="F97" s="55"/>
      <c r="G97" s="55"/>
      <c r="H97" s="55"/>
      <c r="I97" s="39"/>
      <c r="J97" s="39"/>
      <c r="K97" s="39"/>
    </row>
    <row r="98" spans="1:11" x14ac:dyDescent="0.35">
      <c r="A98" s="36" t="s">
        <v>306</v>
      </c>
      <c r="B98" s="36" t="s">
        <v>293</v>
      </c>
      <c r="C98" s="37" t="s">
        <v>261</v>
      </c>
      <c r="D98" s="46" t="s">
        <v>301</v>
      </c>
      <c r="E98" s="38"/>
      <c r="F98" s="55"/>
      <c r="G98" s="55"/>
      <c r="H98" s="55"/>
      <c r="I98" s="39"/>
      <c r="J98" s="39"/>
      <c r="K98" s="39"/>
    </row>
    <row r="99" spans="1:11" x14ac:dyDescent="0.35">
      <c r="A99" s="36" t="s">
        <v>307</v>
      </c>
      <c r="B99" s="36" t="s">
        <v>293</v>
      </c>
      <c r="C99" s="37" t="s">
        <v>308</v>
      </c>
      <c r="D99" s="46" t="s">
        <v>301</v>
      </c>
      <c r="E99" s="38"/>
      <c r="F99" s="55"/>
      <c r="G99" s="55"/>
      <c r="H99" s="55"/>
      <c r="I99" s="39"/>
      <c r="J99" s="39"/>
      <c r="K99" s="39"/>
    </row>
    <row r="100" spans="1:11" ht="20.149999999999999" customHeight="1" x14ac:dyDescent="0.35">
      <c r="A100" s="36" t="s">
        <v>309</v>
      </c>
      <c r="B100" s="36" t="s">
        <v>293</v>
      </c>
      <c r="C100" s="37" t="s">
        <v>310</v>
      </c>
      <c r="D100" s="46" t="s">
        <v>301</v>
      </c>
      <c r="E100" s="38"/>
      <c r="F100" s="55"/>
      <c r="G100" s="55"/>
      <c r="H100" s="55"/>
      <c r="I100" s="39"/>
      <c r="J100" s="39"/>
      <c r="K100" s="39"/>
    </row>
    <row r="101" spans="1:11" ht="20.149999999999999" customHeight="1" x14ac:dyDescent="0.35">
      <c r="A101" s="36" t="s">
        <v>311</v>
      </c>
      <c r="B101" s="36" t="s">
        <v>293</v>
      </c>
      <c r="C101" s="37" t="s">
        <v>519</v>
      </c>
      <c r="D101" s="46" t="s">
        <v>301</v>
      </c>
      <c r="E101" s="38"/>
      <c r="F101" s="55"/>
      <c r="G101" s="55"/>
      <c r="H101" s="55"/>
      <c r="I101" s="39"/>
      <c r="J101" s="39"/>
      <c r="K101" s="39"/>
    </row>
    <row r="102" spans="1:11" ht="20.149999999999999" customHeight="1" x14ac:dyDescent="0.35">
      <c r="A102" s="36" t="s">
        <v>312</v>
      </c>
      <c r="B102" s="36" t="s">
        <v>293</v>
      </c>
      <c r="C102" s="37" t="s">
        <v>313</v>
      </c>
      <c r="D102" s="46" t="s">
        <v>301</v>
      </c>
      <c r="E102" s="38"/>
      <c r="F102" s="55"/>
      <c r="G102" s="55"/>
      <c r="H102" s="55"/>
      <c r="I102" s="39"/>
      <c r="J102" s="39"/>
      <c r="K102" s="39"/>
    </row>
    <row r="103" spans="1:11" ht="20.149999999999999" customHeight="1" x14ac:dyDescent="0.35">
      <c r="A103" s="36" t="s">
        <v>314</v>
      </c>
      <c r="B103" s="36" t="s">
        <v>293</v>
      </c>
      <c r="C103" s="37" t="s">
        <v>315</v>
      </c>
      <c r="D103" s="46" t="s">
        <v>316</v>
      </c>
      <c r="E103" s="38"/>
      <c r="F103" s="55"/>
      <c r="G103" s="55"/>
      <c r="H103" s="55"/>
      <c r="I103" s="39"/>
      <c r="J103" s="39"/>
      <c r="K103" s="39"/>
    </row>
    <row r="104" spans="1:11" ht="20.149999999999999" customHeight="1" x14ac:dyDescent="0.35">
      <c r="A104" s="36" t="s">
        <v>317</v>
      </c>
      <c r="B104" s="36" t="s">
        <v>293</v>
      </c>
      <c r="C104" s="37" t="s">
        <v>318</v>
      </c>
      <c r="D104" s="46" t="s">
        <v>316</v>
      </c>
      <c r="E104" s="38"/>
      <c r="F104" s="55"/>
      <c r="G104" s="55"/>
      <c r="H104" s="55"/>
      <c r="I104" s="39"/>
      <c r="J104" s="39"/>
      <c r="K104" s="39"/>
    </row>
    <row r="105" spans="1:11" ht="20.149999999999999" customHeight="1" x14ac:dyDescent="0.35">
      <c r="A105" s="36" t="s">
        <v>319</v>
      </c>
      <c r="B105" s="36" t="s">
        <v>293</v>
      </c>
      <c r="C105" s="37" t="s">
        <v>528</v>
      </c>
      <c r="D105" s="46" t="s">
        <v>301</v>
      </c>
      <c r="E105" s="38"/>
      <c r="F105" s="55"/>
      <c r="G105" s="55"/>
      <c r="H105" s="55"/>
      <c r="I105" s="39"/>
      <c r="J105" s="39"/>
      <c r="K105" s="39"/>
    </row>
    <row r="106" spans="1:11" ht="20.149999999999999" customHeight="1" x14ac:dyDescent="0.35">
      <c r="A106" s="36" t="s">
        <v>320</v>
      </c>
      <c r="B106" s="36" t="s">
        <v>293</v>
      </c>
      <c r="C106" s="37" t="s">
        <v>208</v>
      </c>
      <c r="D106" s="46" t="s">
        <v>301</v>
      </c>
      <c r="E106" s="38"/>
      <c r="F106" s="55"/>
      <c r="G106" s="55"/>
      <c r="H106" s="55"/>
      <c r="I106" s="39"/>
      <c r="J106" s="39"/>
      <c r="K106" s="39"/>
    </row>
    <row r="107" spans="1:11" ht="20.149999999999999" customHeight="1" x14ac:dyDescent="0.35">
      <c r="A107" s="36" t="s">
        <v>321</v>
      </c>
      <c r="B107" s="36" t="s">
        <v>293</v>
      </c>
      <c r="C107" s="37" t="s">
        <v>532</v>
      </c>
      <c r="D107" s="46" t="s">
        <v>322</v>
      </c>
      <c r="E107" s="38"/>
      <c r="F107" s="55"/>
      <c r="G107" s="55"/>
      <c r="H107" s="55"/>
      <c r="I107" s="39"/>
      <c r="J107" s="39"/>
      <c r="K107" s="39"/>
    </row>
    <row r="108" spans="1:11" ht="20.149999999999999" customHeight="1" x14ac:dyDescent="0.35">
      <c r="A108" s="36" t="s">
        <v>323</v>
      </c>
      <c r="B108" s="36" t="s">
        <v>293</v>
      </c>
      <c r="C108" s="37" t="s">
        <v>324</v>
      </c>
      <c r="D108" s="46" t="s">
        <v>301</v>
      </c>
      <c r="E108" s="38"/>
      <c r="F108" s="55"/>
      <c r="G108" s="55"/>
      <c r="H108" s="55"/>
      <c r="I108" s="39"/>
      <c r="J108" s="39"/>
      <c r="K108" s="39"/>
    </row>
    <row r="109" spans="1:11" ht="20.149999999999999" customHeight="1" x14ac:dyDescent="0.35">
      <c r="A109" s="36" t="s">
        <v>325</v>
      </c>
      <c r="B109" s="36" t="s">
        <v>293</v>
      </c>
      <c r="C109" s="37" t="s">
        <v>326</v>
      </c>
      <c r="D109" s="46" t="s">
        <v>301</v>
      </c>
      <c r="E109" s="38"/>
      <c r="F109" s="55"/>
      <c r="G109" s="55"/>
      <c r="H109" s="55"/>
      <c r="I109" s="39"/>
      <c r="J109" s="39"/>
      <c r="K109" s="39"/>
    </row>
    <row r="110" spans="1:11" ht="20.149999999999999" customHeight="1" x14ac:dyDescent="0.35">
      <c r="A110" s="36" t="s">
        <v>327</v>
      </c>
      <c r="B110" s="36" t="s">
        <v>293</v>
      </c>
      <c r="C110" s="37" t="s">
        <v>328</v>
      </c>
      <c r="D110" s="46" t="s">
        <v>301</v>
      </c>
      <c r="E110" s="38"/>
      <c r="F110" s="55"/>
      <c r="G110" s="55"/>
      <c r="H110" s="55"/>
      <c r="I110" s="39"/>
      <c r="J110" s="39"/>
      <c r="K110" s="39"/>
    </row>
    <row r="111" spans="1:11" ht="20.149999999999999" customHeight="1" x14ac:dyDescent="0.35">
      <c r="A111" s="36" t="s">
        <v>329</v>
      </c>
      <c r="B111" s="36" t="s">
        <v>293</v>
      </c>
      <c r="C111" s="37" t="s">
        <v>848</v>
      </c>
      <c r="D111" s="46" t="s">
        <v>301</v>
      </c>
      <c r="E111" s="38"/>
      <c r="F111" s="55"/>
      <c r="G111" s="55"/>
      <c r="H111" s="55"/>
      <c r="I111" s="39"/>
      <c r="J111" s="39"/>
      <c r="K111" s="39"/>
    </row>
    <row r="112" spans="1:11" ht="20.149999999999999" customHeight="1" x14ac:dyDescent="0.35">
      <c r="A112" s="36" t="s">
        <v>330</v>
      </c>
      <c r="B112" s="36" t="s">
        <v>293</v>
      </c>
      <c r="C112" s="37" t="s">
        <v>331</v>
      </c>
      <c r="D112" s="46" t="s">
        <v>301</v>
      </c>
      <c r="E112" s="38"/>
      <c r="F112" s="55"/>
      <c r="G112" s="55"/>
      <c r="H112" s="55"/>
      <c r="I112" s="39"/>
      <c r="J112" s="39"/>
      <c r="K112" s="39"/>
    </row>
    <row r="113" spans="1:11" ht="20.149999999999999" customHeight="1" x14ac:dyDescent="0.35">
      <c r="A113" s="36" t="s">
        <v>332</v>
      </c>
      <c r="B113" s="36" t="s">
        <v>293</v>
      </c>
      <c r="C113" s="37" t="s">
        <v>333</v>
      </c>
      <c r="D113" s="46" t="s">
        <v>316</v>
      </c>
      <c r="E113" s="38"/>
      <c r="F113" s="55"/>
      <c r="G113" s="55"/>
      <c r="H113" s="55"/>
      <c r="I113" s="39"/>
      <c r="J113" s="39"/>
      <c r="K113" s="39"/>
    </row>
    <row r="114" spans="1:11" ht="20.149999999999999" customHeight="1" x14ac:dyDescent="0.35">
      <c r="A114" s="36" t="s">
        <v>334</v>
      </c>
      <c r="B114" s="36" t="s">
        <v>293</v>
      </c>
      <c r="C114" s="37" t="s">
        <v>458</v>
      </c>
      <c r="D114" s="46" t="s">
        <v>316</v>
      </c>
      <c r="E114" s="38"/>
      <c r="F114" s="55"/>
      <c r="G114" s="55"/>
      <c r="H114" s="55"/>
      <c r="I114" s="39"/>
      <c r="J114" s="39"/>
      <c r="K114" s="39"/>
    </row>
    <row r="115" spans="1:11" ht="20.149999999999999" customHeight="1" x14ac:dyDescent="0.35">
      <c r="A115" s="35" t="s">
        <v>335</v>
      </c>
      <c r="B115" s="160" t="s">
        <v>336</v>
      </c>
      <c r="C115" s="161"/>
      <c r="D115" s="161"/>
      <c r="E115" s="161"/>
      <c r="F115" s="161"/>
      <c r="G115" s="161"/>
      <c r="H115" s="161"/>
      <c r="I115" s="161"/>
      <c r="J115" s="161"/>
      <c r="K115" s="162"/>
    </row>
    <row r="116" spans="1:11" ht="324" x14ac:dyDescent="0.35">
      <c r="A116" s="36" t="s">
        <v>337</v>
      </c>
      <c r="B116" s="36" t="s">
        <v>336</v>
      </c>
      <c r="C116" s="37" t="s">
        <v>114</v>
      </c>
      <c r="D116" s="53" t="s">
        <v>338</v>
      </c>
      <c r="E116" s="41" t="s">
        <v>143</v>
      </c>
      <c r="F116" s="55"/>
      <c r="G116" s="55"/>
      <c r="H116" s="55"/>
      <c r="I116" s="43"/>
      <c r="J116" s="43"/>
      <c r="K116" s="43"/>
    </row>
    <row r="117" spans="1:11" ht="72" x14ac:dyDescent="0.35">
      <c r="A117" s="36" t="s">
        <v>339</v>
      </c>
      <c r="B117" s="36" t="s">
        <v>336</v>
      </c>
      <c r="C117" s="37" t="s">
        <v>340</v>
      </c>
      <c r="D117" s="46" t="s">
        <v>341</v>
      </c>
      <c r="E117" s="38"/>
      <c r="F117" s="55"/>
      <c r="G117" s="55"/>
      <c r="H117" s="55"/>
      <c r="I117" s="43"/>
      <c r="J117" s="43"/>
      <c r="K117" s="43"/>
    </row>
    <row r="118" spans="1:11" ht="20.149999999999999" customHeight="1" x14ac:dyDescent="0.35">
      <c r="A118" s="36" t="s">
        <v>342</v>
      </c>
      <c r="B118" s="36" t="s">
        <v>336</v>
      </c>
      <c r="C118" s="37" t="s">
        <v>297</v>
      </c>
      <c r="D118" s="46" t="s">
        <v>343</v>
      </c>
      <c r="E118" s="38"/>
      <c r="F118" s="55"/>
      <c r="G118" s="55"/>
      <c r="H118" s="55"/>
      <c r="I118" s="39"/>
      <c r="J118" s="39"/>
      <c r="K118" s="39"/>
    </row>
    <row r="119" spans="1:11" ht="20.149999999999999" customHeight="1" x14ac:dyDescent="0.35">
      <c r="A119" s="36" t="s">
        <v>344</v>
      </c>
      <c r="B119" s="36" t="s">
        <v>336</v>
      </c>
      <c r="C119" s="37" t="s">
        <v>300</v>
      </c>
      <c r="D119" s="46" t="s">
        <v>301</v>
      </c>
      <c r="E119" s="38"/>
      <c r="F119" s="55"/>
      <c r="G119" s="55"/>
      <c r="H119" s="55"/>
      <c r="I119" s="39"/>
      <c r="J119" s="39"/>
      <c r="K119" s="39"/>
    </row>
    <row r="120" spans="1:11" ht="20.149999999999999" customHeight="1" x14ac:dyDescent="0.35">
      <c r="A120" s="36" t="s">
        <v>345</v>
      </c>
      <c r="B120" s="36" t="s">
        <v>336</v>
      </c>
      <c r="C120" s="37" t="s">
        <v>303</v>
      </c>
      <c r="D120" s="46" t="s">
        <v>301</v>
      </c>
      <c r="E120" s="38"/>
      <c r="F120" s="55"/>
      <c r="G120" s="55"/>
      <c r="H120" s="55"/>
      <c r="I120" s="39"/>
      <c r="J120" s="39"/>
      <c r="K120" s="39"/>
    </row>
    <row r="121" spans="1:11" ht="20.149999999999999" customHeight="1" x14ac:dyDescent="0.35">
      <c r="A121" s="36" t="s">
        <v>346</v>
      </c>
      <c r="B121" s="36" t="s">
        <v>336</v>
      </c>
      <c r="C121" s="37" t="s">
        <v>305</v>
      </c>
      <c r="D121" s="46" t="s">
        <v>301</v>
      </c>
      <c r="E121" s="38"/>
      <c r="F121" s="55"/>
      <c r="G121" s="55"/>
      <c r="H121" s="55"/>
      <c r="I121" s="39"/>
      <c r="J121" s="39"/>
      <c r="K121" s="39"/>
    </row>
    <row r="122" spans="1:11" ht="20.149999999999999" customHeight="1" x14ac:dyDescent="0.35">
      <c r="A122" s="36" t="s">
        <v>347</v>
      </c>
      <c r="B122" s="36" t="s">
        <v>336</v>
      </c>
      <c r="C122" s="37" t="s">
        <v>261</v>
      </c>
      <c r="D122" s="46" t="s">
        <v>301</v>
      </c>
      <c r="E122" s="38"/>
      <c r="F122" s="55"/>
      <c r="G122" s="55"/>
      <c r="H122" s="55"/>
      <c r="I122" s="39"/>
      <c r="J122" s="39"/>
      <c r="K122" s="39"/>
    </row>
    <row r="123" spans="1:11" ht="20.149999999999999" customHeight="1" x14ac:dyDescent="0.35">
      <c r="A123" s="36" t="s">
        <v>348</v>
      </c>
      <c r="B123" s="36" t="s">
        <v>336</v>
      </c>
      <c r="C123" s="37" t="s">
        <v>308</v>
      </c>
      <c r="D123" s="46" t="s">
        <v>349</v>
      </c>
      <c r="E123" s="38"/>
      <c r="F123" s="55"/>
      <c r="G123" s="55"/>
      <c r="H123" s="55"/>
      <c r="I123" s="39"/>
      <c r="J123" s="39"/>
      <c r="K123" s="39"/>
    </row>
    <row r="124" spans="1:11" ht="24" x14ac:dyDescent="0.35">
      <c r="A124" s="36" t="s">
        <v>350</v>
      </c>
      <c r="B124" s="36" t="s">
        <v>336</v>
      </c>
      <c r="C124" s="37" t="s">
        <v>310</v>
      </c>
      <c r="D124" s="46" t="s">
        <v>351</v>
      </c>
      <c r="E124" s="38"/>
      <c r="F124" s="55"/>
      <c r="G124" s="55"/>
      <c r="H124" s="55"/>
      <c r="I124" s="39"/>
      <c r="J124" s="39"/>
      <c r="K124" s="39"/>
    </row>
    <row r="125" spans="1:11" ht="20.149999999999999" customHeight="1" x14ac:dyDescent="0.35">
      <c r="A125" s="36" t="s">
        <v>352</v>
      </c>
      <c r="B125" s="36" t="s">
        <v>336</v>
      </c>
      <c r="C125" s="37" t="s">
        <v>519</v>
      </c>
      <c r="D125" s="46" t="s">
        <v>349</v>
      </c>
      <c r="E125" s="38"/>
      <c r="F125" s="55"/>
      <c r="G125" s="55"/>
      <c r="H125" s="55"/>
      <c r="I125" s="39"/>
      <c r="J125" s="39"/>
      <c r="K125" s="39"/>
    </row>
    <row r="126" spans="1:11" ht="20.149999999999999" customHeight="1" x14ac:dyDescent="0.35">
      <c r="A126" s="36" t="s">
        <v>353</v>
      </c>
      <c r="B126" s="36" t="s">
        <v>336</v>
      </c>
      <c r="C126" s="37" t="s">
        <v>313</v>
      </c>
      <c r="D126" s="46" t="s">
        <v>349</v>
      </c>
      <c r="E126" s="38"/>
      <c r="F126" s="55"/>
      <c r="G126" s="55"/>
      <c r="H126" s="55"/>
      <c r="I126" s="39"/>
      <c r="J126" s="39"/>
      <c r="K126" s="39"/>
    </row>
    <row r="127" spans="1:11" ht="20.149999999999999" customHeight="1" x14ac:dyDescent="0.35">
      <c r="A127" s="36" t="s">
        <v>354</v>
      </c>
      <c r="B127" s="36" t="s">
        <v>336</v>
      </c>
      <c r="C127" s="37" t="s">
        <v>315</v>
      </c>
      <c r="D127" s="46" t="s">
        <v>355</v>
      </c>
      <c r="E127" s="38"/>
      <c r="F127" s="55"/>
      <c r="G127" s="55"/>
      <c r="H127" s="55"/>
      <c r="I127" s="39"/>
      <c r="J127" s="39"/>
      <c r="K127" s="39"/>
    </row>
    <row r="128" spans="1:11" ht="20.149999999999999" customHeight="1" x14ac:dyDescent="0.35">
      <c r="A128" s="36" t="s">
        <v>356</v>
      </c>
      <c r="B128" s="36" t="s">
        <v>336</v>
      </c>
      <c r="C128" s="37" t="s">
        <v>318</v>
      </c>
      <c r="D128" s="46" t="s">
        <v>355</v>
      </c>
      <c r="E128" s="38"/>
      <c r="F128" s="55"/>
      <c r="G128" s="55"/>
      <c r="H128" s="55"/>
      <c r="I128" s="39"/>
      <c r="J128" s="39"/>
      <c r="K128" s="39"/>
    </row>
    <row r="129" spans="1:11" ht="20.149999999999999" customHeight="1" x14ac:dyDescent="0.35">
      <c r="A129" s="36" t="s">
        <v>357</v>
      </c>
      <c r="B129" s="36" t="s">
        <v>336</v>
      </c>
      <c r="C129" s="37" t="s">
        <v>528</v>
      </c>
      <c r="D129" s="46" t="s">
        <v>301</v>
      </c>
      <c r="E129" s="38"/>
      <c r="F129" s="55"/>
      <c r="G129" s="55"/>
      <c r="H129" s="55"/>
      <c r="I129" s="39"/>
      <c r="J129" s="39"/>
      <c r="K129" s="39"/>
    </row>
    <row r="130" spans="1:11" ht="20.149999999999999" customHeight="1" x14ac:dyDescent="0.35">
      <c r="A130" s="36" t="s">
        <v>358</v>
      </c>
      <c r="B130" s="36" t="s">
        <v>336</v>
      </c>
      <c r="C130" s="37" t="s">
        <v>208</v>
      </c>
      <c r="D130" s="46" t="s">
        <v>355</v>
      </c>
      <c r="E130" s="38"/>
      <c r="F130" s="55"/>
      <c r="G130" s="55"/>
      <c r="H130" s="55"/>
      <c r="I130" s="39"/>
      <c r="J130" s="39"/>
      <c r="K130" s="39"/>
    </row>
    <row r="131" spans="1:11" ht="20.149999999999999" customHeight="1" x14ac:dyDescent="0.35">
      <c r="A131" s="36" t="s">
        <v>359</v>
      </c>
      <c r="B131" s="36" t="s">
        <v>336</v>
      </c>
      <c r="C131" s="37" t="s">
        <v>532</v>
      </c>
      <c r="D131" s="46" t="s">
        <v>355</v>
      </c>
      <c r="E131" s="38"/>
      <c r="F131" s="55"/>
      <c r="G131" s="55"/>
      <c r="H131" s="55"/>
      <c r="I131" s="39"/>
      <c r="J131" s="39"/>
      <c r="K131" s="39"/>
    </row>
    <row r="132" spans="1:11" ht="20.149999999999999" customHeight="1" x14ac:dyDescent="0.35">
      <c r="A132" s="36" t="s">
        <v>360</v>
      </c>
      <c r="B132" s="36" t="s">
        <v>336</v>
      </c>
      <c r="C132" s="37" t="s">
        <v>324</v>
      </c>
      <c r="D132" s="46" t="s">
        <v>301</v>
      </c>
      <c r="E132" s="38"/>
      <c r="F132" s="55"/>
      <c r="G132" s="55"/>
      <c r="H132" s="55"/>
      <c r="I132" s="39"/>
      <c r="J132" s="39"/>
      <c r="K132" s="39"/>
    </row>
    <row r="133" spans="1:11" ht="20.149999999999999" customHeight="1" x14ac:dyDescent="0.35">
      <c r="A133" s="36" t="s">
        <v>361</v>
      </c>
      <c r="B133" s="36" t="s">
        <v>336</v>
      </c>
      <c r="C133" s="37" t="s">
        <v>326</v>
      </c>
      <c r="D133" s="46" t="s">
        <v>301</v>
      </c>
      <c r="E133" s="38"/>
      <c r="F133" s="55"/>
      <c r="G133" s="55"/>
      <c r="H133" s="55"/>
      <c r="I133" s="39"/>
      <c r="J133" s="39"/>
      <c r="K133" s="39"/>
    </row>
    <row r="134" spans="1:11" ht="20.149999999999999" customHeight="1" x14ac:dyDescent="0.35">
      <c r="A134" s="36" t="s">
        <v>362</v>
      </c>
      <c r="B134" s="36" t="s">
        <v>336</v>
      </c>
      <c r="C134" s="37" t="s">
        <v>328</v>
      </c>
      <c r="D134" s="46" t="s">
        <v>301</v>
      </c>
      <c r="E134" s="38"/>
      <c r="F134" s="55"/>
      <c r="G134" s="55"/>
      <c r="H134" s="55"/>
      <c r="I134" s="39"/>
      <c r="J134" s="39"/>
      <c r="K134" s="39"/>
    </row>
    <row r="135" spans="1:11" ht="20.149999999999999" customHeight="1" x14ac:dyDescent="0.35">
      <c r="A135" s="36" t="s">
        <v>363</v>
      </c>
      <c r="B135" s="36" t="s">
        <v>336</v>
      </c>
      <c r="C135" s="37" t="s">
        <v>848</v>
      </c>
      <c r="D135" s="46" t="s">
        <v>301</v>
      </c>
      <c r="E135" s="38"/>
      <c r="F135" s="55"/>
      <c r="G135" s="55"/>
      <c r="H135" s="55"/>
      <c r="I135" s="39"/>
      <c r="J135" s="39"/>
      <c r="K135" s="39"/>
    </row>
    <row r="136" spans="1:11" ht="20.149999999999999" customHeight="1" x14ac:dyDescent="0.35">
      <c r="A136" s="36" t="s">
        <v>364</v>
      </c>
      <c r="B136" s="36" t="s">
        <v>336</v>
      </c>
      <c r="C136" s="37" t="s">
        <v>331</v>
      </c>
      <c r="D136" s="46" t="s">
        <v>301</v>
      </c>
      <c r="E136" s="38"/>
      <c r="F136" s="55"/>
      <c r="G136" s="55"/>
      <c r="H136" s="55"/>
      <c r="I136" s="39"/>
      <c r="J136" s="39"/>
      <c r="K136" s="39"/>
    </row>
    <row r="137" spans="1:11" ht="20.149999999999999" customHeight="1" x14ac:dyDescent="0.35">
      <c r="A137" s="36" t="s">
        <v>365</v>
      </c>
      <c r="B137" s="36" t="s">
        <v>336</v>
      </c>
      <c r="C137" s="37" t="s">
        <v>333</v>
      </c>
      <c r="D137" s="46" t="s">
        <v>355</v>
      </c>
      <c r="E137" s="38"/>
      <c r="F137" s="55"/>
      <c r="G137" s="55"/>
      <c r="H137" s="55"/>
      <c r="I137" s="39"/>
      <c r="J137" s="39"/>
      <c r="K137" s="39"/>
    </row>
    <row r="138" spans="1:11" ht="20.149999999999999" customHeight="1" x14ac:dyDescent="0.35">
      <c r="A138" s="36" t="s">
        <v>366</v>
      </c>
      <c r="B138" s="36" t="s">
        <v>336</v>
      </c>
      <c r="C138" s="37" t="s">
        <v>458</v>
      </c>
      <c r="D138" s="46" t="s">
        <v>355</v>
      </c>
      <c r="E138" s="38"/>
      <c r="F138" s="55"/>
      <c r="G138" s="55"/>
      <c r="H138" s="55"/>
      <c r="I138" s="39"/>
      <c r="J138" s="39"/>
      <c r="K138" s="39"/>
    </row>
    <row r="139" spans="1:11" ht="84" x14ac:dyDescent="0.35">
      <c r="A139" s="36" t="s">
        <v>367</v>
      </c>
      <c r="B139" s="36" t="s">
        <v>336</v>
      </c>
      <c r="C139" s="37" t="s">
        <v>148</v>
      </c>
      <c r="D139" s="46" t="s">
        <v>368</v>
      </c>
      <c r="E139" s="38"/>
      <c r="F139" s="55"/>
      <c r="G139" s="55"/>
      <c r="H139" s="55"/>
      <c r="I139" s="39"/>
      <c r="J139" s="39"/>
      <c r="K139" s="39"/>
    </row>
    <row r="140" spans="1:11" ht="20.149999999999999" customHeight="1" x14ac:dyDescent="0.35">
      <c r="A140" s="35" t="s">
        <v>369</v>
      </c>
      <c r="B140" s="160" t="s">
        <v>370</v>
      </c>
      <c r="C140" s="161"/>
      <c r="D140" s="161"/>
      <c r="E140" s="161"/>
      <c r="F140" s="161"/>
      <c r="G140" s="161"/>
      <c r="H140" s="161"/>
      <c r="I140" s="161"/>
      <c r="J140" s="161"/>
      <c r="K140" s="162"/>
    </row>
    <row r="141" spans="1:11" ht="84" x14ac:dyDescent="0.35">
      <c r="A141" s="36" t="s">
        <v>371</v>
      </c>
      <c r="B141" s="36" t="s">
        <v>370</v>
      </c>
      <c r="C141" s="37" t="s">
        <v>114</v>
      </c>
      <c r="D141" s="46" t="s">
        <v>372</v>
      </c>
      <c r="E141" s="41" t="s">
        <v>143</v>
      </c>
      <c r="F141" s="55"/>
      <c r="G141" s="55"/>
      <c r="H141" s="55"/>
      <c r="I141" s="43"/>
      <c r="J141" s="43"/>
      <c r="K141" s="43"/>
    </row>
    <row r="142" spans="1:11" ht="72" x14ac:dyDescent="0.35">
      <c r="A142" s="36" t="s">
        <v>373</v>
      </c>
      <c r="B142" s="36" t="s">
        <v>370</v>
      </c>
      <c r="C142" s="37" t="s">
        <v>340</v>
      </c>
      <c r="D142" s="46" t="s">
        <v>374</v>
      </c>
      <c r="E142" s="38"/>
      <c r="F142" s="55"/>
      <c r="G142" s="55"/>
      <c r="H142" s="55"/>
      <c r="I142" s="43"/>
      <c r="J142" s="43"/>
      <c r="K142" s="43"/>
    </row>
    <row r="143" spans="1:11" ht="20.149999999999999" customHeight="1" x14ac:dyDescent="0.35">
      <c r="A143" s="36" t="s">
        <v>375</v>
      </c>
      <c r="B143" s="36" t="s">
        <v>370</v>
      </c>
      <c r="C143" s="37" t="s">
        <v>297</v>
      </c>
      <c r="D143" s="46" t="s">
        <v>376</v>
      </c>
      <c r="E143" s="38"/>
      <c r="F143" s="55"/>
      <c r="G143" s="55"/>
      <c r="H143" s="55"/>
      <c r="I143" s="39"/>
      <c r="J143" s="39"/>
      <c r="K143" s="39"/>
    </row>
    <row r="144" spans="1:11" ht="20.149999999999999" customHeight="1" x14ac:dyDescent="0.35">
      <c r="A144" s="36" t="s">
        <v>377</v>
      </c>
      <c r="B144" s="36" t="s">
        <v>370</v>
      </c>
      <c r="C144" s="37" t="s">
        <v>300</v>
      </c>
      <c r="D144" s="46" t="s">
        <v>301</v>
      </c>
      <c r="E144" s="38"/>
      <c r="F144" s="55"/>
      <c r="G144" s="55"/>
      <c r="H144" s="55"/>
      <c r="I144" s="39"/>
      <c r="J144" s="39"/>
      <c r="K144" s="39"/>
    </row>
    <row r="145" spans="1:11" ht="20.149999999999999" customHeight="1" x14ac:dyDescent="0.35">
      <c r="A145" s="36" t="s">
        <v>378</v>
      </c>
      <c r="B145" s="36" t="s">
        <v>370</v>
      </c>
      <c r="C145" s="37" t="s">
        <v>303</v>
      </c>
      <c r="D145" s="46" t="s">
        <v>301</v>
      </c>
      <c r="E145" s="38"/>
      <c r="F145" s="55"/>
      <c r="G145" s="55"/>
      <c r="H145" s="55"/>
      <c r="I145" s="39"/>
      <c r="J145" s="39"/>
      <c r="K145" s="39"/>
    </row>
    <row r="146" spans="1:11" ht="20.149999999999999" customHeight="1" x14ac:dyDescent="0.35">
      <c r="A146" s="36" t="s">
        <v>379</v>
      </c>
      <c r="B146" s="36" t="s">
        <v>370</v>
      </c>
      <c r="C146" s="37" t="s">
        <v>305</v>
      </c>
      <c r="D146" s="46" t="s">
        <v>301</v>
      </c>
      <c r="E146" s="38"/>
      <c r="F146" s="55"/>
      <c r="G146" s="55"/>
      <c r="H146" s="55"/>
      <c r="I146" s="39"/>
      <c r="J146" s="39"/>
      <c r="K146" s="39"/>
    </row>
    <row r="147" spans="1:11" ht="20.149999999999999" customHeight="1" x14ac:dyDescent="0.35">
      <c r="A147" s="36" t="s">
        <v>380</v>
      </c>
      <c r="B147" s="36" t="s">
        <v>370</v>
      </c>
      <c r="C147" s="37" t="s">
        <v>261</v>
      </c>
      <c r="D147" s="46" t="s">
        <v>301</v>
      </c>
      <c r="E147" s="38"/>
      <c r="F147" s="55"/>
      <c r="G147" s="55"/>
      <c r="H147" s="55"/>
      <c r="I147" s="39"/>
      <c r="J147" s="39"/>
      <c r="K147" s="39"/>
    </row>
    <row r="148" spans="1:11" ht="20.149999999999999" customHeight="1" x14ac:dyDescent="0.35">
      <c r="A148" s="36" t="s">
        <v>381</v>
      </c>
      <c r="B148" s="36" t="s">
        <v>370</v>
      </c>
      <c r="C148" s="37" t="s">
        <v>308</v>
      </c>
      <c r="D148" s="46" t="s">
        <v>301</v>
      </c>
      <c r="E148" s="38"/>
      <c r="F148" s="55"/>
      <c r="G148" s="55"/>
      <c r="H148" s="55"/>
      <c r="I148" s="39"/>
      <c r="J148" s="39"/>
      <c r="K148" s="39"/>
    </row>
    <row r="149" spans="1:11" ht="20.149999999999999" customHeight="1" x14ac:dyDescent="0.35">
      <c r="A149" s="36" t="s">
        <v>382</v>
      </c>
      <c r="B149" s="36" t="s">
        <v>370</v>
      </c>
      <c r="C149" s="37" t="s">
        <v>310</v>
      </c>
      <c r="D149" s="46" t="s">
        <v>301</v>
      </c>
      <c r="E149" s="38"/>
      <c r="F149" s="55"/>
      <c r="G149" s="55"/>
      <c r="H149" s="55"/>
      <c r="I149" s="39"/>
      <c r="J149" s="39"/>
      <c r="K149" s="39"/>
    </row>
    <row r="150" spans="1:11" ht="20.149999999999999" customHeight="1" x14ac:dyDescent="0.35">
      <c r="A150" s="36" t="s">
        <v>383</v>
      </c>
      <c r="B150" s="36" t="s">
        <v>370</v>
      </c>
      <c r="C150" s="37" t="s">
        <v>519</v>
      </c>
      <c r="D150" s="46" t="s">
        <v>301</v>
      </c>
      <c r="E150" s="38"/>
      <c r="F150" s="55"/>
      <c r="G150" s="55"/>
      <c r="H150" s="55"/>
      <c r="I150" s="39"/>
      <c r="J150" s="39"/>
      <c r="K150" s="39"/>
    </row>
    <row r="151" spans="1:11" ht="20.149999999999999" customHeight="1" x14ac:dyDescent="0.35">
      <c r="A151" s="36" t="s">
        <v>384</v>
      </c>
      <c r="B151" s="36" t="s">
        <v>370</v>
      </c>
      <c r="C151" s="37" t="s">
        <v>313</v>
      </c>
      <c r="D151" s="46" t="s">
        <v>301</v>
      </c>
      <c r="E151" s="38"/>
      <c r="F151" s="55"/>
      <c r="G151" s="55"/>
      <c r="H151" s="55"/>
      <c r="I151" s="39"/>
      <c r="J151" s="39"/>
      <c r="K151" s="39"/>
    </row>
    <row r="152" spans="1:11" ht="20.149999999999999" customHeight="1" x14ac:dyDescent="0.35">
      <c r="A152" s="36" t="s">
        <v>385</v>
      </c>
      <c r="B152" s="36" t="s">
        <v>370</v>
      </c>
      <c r="C152" s="37" t="s">
        <v>315</v>
      </c>
      <c r="D152" s="46" t="s">
        <v>386</v>
      </c>
      <c r="E152" s="38"/>
      <c r="F152" s="55"/>
      <c r="G152" s="55"/>
      <c r="H152" s="55"/>
      <c r="I152" s="39"/>
      <c r="J152" s="39"/>
      <c r="K152" s="39"/>
    </row>
    <row r="153" spans="1:11" ht="20.149999999999999" customHeight="1" x14ac:dyDescent="0.35">
      <c r="A153" s="36" t="s">
        <v>387</v>
      </c>
      <c r="B153" s="36" t="s">
        <v>370</v>
      </c>
      <c r="C153" s="37" t="s">
        <v>318</v>
      </c>
      <c r="D153" s="46" t="s">
        <v>388</v>
      </c>
      <c r="E153" s="38"/>
      <c r="F153" s="55"/>
      <c r="G153" s="55"/>
      <c r="H153" s="55"/>
      <c r="I153" s="39"/>
      <c r="J153" s="39"/>
      <c r="K153" s="39"/>
    </row>
    <row r="154" spans="1:11" ht="20.149999999999999" customHeight="1" x14ac:dyDescent="0.35">
      <c r="A154" s="36" t="s">
        <v>389</v>
      </c>
      <c r="B154" s="36" t="s">
        <v>370</v>
      </c>
      <c r="C154" s="37" t="s">
        <v>528</v>
      </c>
      <c r="D154" s="46" t="s">
        <v>301</v>
      </c>
      <c r="E154" s="38"/>
      <c r="F154" s="55"/>
      <c r="G154" s="55"/>
      <c r="H154" s="55"/>
      <c r="I154" s="39"/>
      <c r="J154" s="39"/>
      <c r="K154" s="39"/>
    </row>
    <row r="155" spans="1:11" ht="20.149999999999999" customHeight="1" x14ac:dyDescent="0.35">
      <c r="A155" s="36" t="s">
        <v>390</v>
      </c>
      <c r="B155" s="36" t="s">
        <v>370</v>
      </c>
      <c r="C155" s="37" t="s">
        <v>208</v>
      </c>
      <c r="D155" s="46" t="s">
        <v>388</v>
      </c>
      <c r="E155" s="38"/>
      <c r="F155" s="55"/>
      <c r="G155" s="55"/>
      <c r="H155" s="55"/>
      <c r="I155" s="39"/>
      <c r="J155" s="39"/>
      <c r="K155" s="39"/>
    </row>
    <row r="156" spans="1:11" ht="168" x14ac:dyDescent="0.35">
      <c r="A156" s="36" t="s">
        <v>391</v>
      </c>
      <c r="B156" s="36" t="s">
        <v>370</v>
      </c>
      <c r="C156" s="37" t="s">
        <v>532</v>
      </c>
      <c r="D156" s="46" t="s">
        <v>392</v>
      </c>
      <c r="E156" s="38"/>
      <c r="F156" s="55"/>
      <c r="G156" s="55"/>
      <c r="H156" s="55"/>
      <c r="I156" s="39"/>
      <c r="J156" s="39"/>
      <c r="K156" s="39"/>
    </row>
    <row r="157" spans="1:11" ht="20.149999999999999" customHeight="1" x14ac:dyDescent="0.35">
      <c r="A157" s="36" t="s">
        <v>393</v>
      </c>
      <c r="B157" s="36" t="s">
        <v>370</v>
      </c>
      <c r="C157" s="37" t="s">
        <v>324</v>
      </c>
      <c r="D157" s="46" t="s">
        <v>301</v>
      </c>
      <c r="E157" s="38"/>
      <c r="F157" s="55"/>
      <c r="G157" s="55"/>
      <c r="H157" s="55"/>
      <c r="I157" s="39"/>
      <c r="J157" s="39"/>
      <c r="K157" s="39"/>
    </row>
    <row r="158" spans="1:11" ht="20.149999999999999" customHeight="1" x14ac:dyDescent="0.35">
      <c r="A158" s="36" t="s">
        <v>394</v>
      </c>
      <c r="B158" s="36" t="s">
        <v>370</v>
      </c>
      <c r="C158" s="37" t="s">
        <v>326</v>
      </c>
      <c r="D158" s="46" t="s">
        <v>301</v>
      </c>
      <c r="E158" s="38"/>
      <c r="F158" s="55"/>
      <c r="G158" s="55"/>
      <c r="H158" s="55"/>
      <c r="I158" s="39"/>
      <c r="J158" s="39"/>
      <c r="K158" s="39"/>
    </row>
    <row r="159" spans="1:11" ht="20.149999999999999" customHeight="1" x14ac:dyDescent="0.35">
      <c r="A159" s="36" t="s">
        <v>395</v>
      </c>
      <c r="B159" s="36" t="s">
        <v>370</v>
      </c>
      <c r="C159" s="37" t="s">
        <v>328</v>
      </c>
      <c r="D159" s="46" t="s">
        <v>301</v>
      </c>
      <c r="E159" s="38"/>
      <c r="F159" s="55"/>
      <c r="G159" s="55"/>
      <c r="H159" s="55"/>
      <c r="I159" s="39"/>
      <c r="J159" s="39"/>
      <c r="K159" s="39"/>
    </row>
    <row r="160" spans="1:11" ht="20.149999999999999" customHeight="1" x14ac:dyDescent="0.35">
      <c r="A160" s="36" t="s">
        <v>396</v>
      </c>
      <c r="B160" s="36" t="s">
        <v>370</v>
      </c>
      <c r="C160" s="37" t="s">
        <v>848</v>
      </c>
      <c r="D160" s="46" t="s">
        <v>301</v>
      </c>
      <c r="E160" s="38"/>
      <c r="F160" s="55"/>
      <c r="G160" s="55"/>
      <c r="H160" s="55"/>
      <c r="I160" s="39"/>
      <c r="J160" s="39"/>
      <c r="K160" s="39"/>
    </row>
    <row r="161" spans="1:11" ht="20.149999999999999" customHeight="1" x14ac:dyDescent="0.35">
      <c r="A161" s="36" t="s">
        <v>397</v>
      </c>
      <c r="B161" s="36" t="s">
        <v>370</v>
      </c>
      <c r="C161" s="37" t="s">
        <v>331</v>
      </c>
      <c r="D161" s="46" t="s">
        <v>301</v>
      </c>
      <c r="E161" s="38"/>
      <c r="F161" s="55"/>
      <c r="G161" s="55"/>
      <c r="H161" s="55"/>
      <c r="I161" s="39"/>
      <c r="J161" s="39"/>
      <c r="K161" s="39"/>
    </row>
    <row r="162" spans="1:11" ht="20.149999999999999" customHeight="1" x14ac:dyDescent="0.35">
      <c r="A162" s="36" t="s">
        <v>398</v>
      </c>
      <c r="B162" s="36" t="s">
        <v>370</v>
      </c>
      <c r="C162" s="37" t="s">
        <v>333</v>
      </c>
      <c r="D162" s="46" t="s">
        <v>388</v>
      </c>
      <c r="E162" s="38"/>
      <c r="F162" s="55"/>
      <c r="G162" s="55"/>
      <c r="H162" s="55"/>
      <c r="I162" s="39"/>
      <c r="J162" s="39"/>
      <c r="K162" s="39"/>
    </row>
    <row r="163" spans="1:11" ht="48" x14ac:dyDescent="0.35">
      <c r="A163" s="36" t="s">
        <v>399</v>
      </c>
      <c r="B163" s="36" t="s">
        <v>370</v>
      </c>
      <c r="C163" s="37" t="s">
        <v>458</v>
      </c>
      <c r="D163" s="46" t="s">
        <v>400</v>
      </c>
      <c r="E163" s="38"/>
      <c r="F163" s="55"/>
      <c r="G163" s="55"/>
      <c r="H163" s="55"/>
      <c r="I163" s="39"/>
      <c r="J163" s="39"/>
      <c r="K163" s="39"/>
    </row>
    <row r="164" spans="1:11" ht="20.149999999999999" customHeight="1" x14ac:dyDescent="0.35">
      <c r="A164" s="35" t="s">
        <v>401</v>
      </c>
      <c r="B164" s="160" t="s">
        <v>402</v>
      </c>
      <c r="C164" s="161"/>
      <c r="D164" s="161"/>
      <c r="E164" s="161"/>
      <c r="F164" s="161"/>
      <c r="G164" s="161"/>
      <c r="H164" s="161"/>
      <c r="I164" s="161"/>
      <c r="J164" s="161"/>
      <c r="K164" s="162"/>
    </row>
    <row r="165" spans="1:11" ht="216" x14ac:dyDescent="0.35">
      <c r="A165" s="36" t="s">
        <v>403</v>
      </c>
      <c r="B165" s="36" t="s">
        <v>402</v>
      </c>
      <c r="C165" s="37" t="s">
        <v>114</v>
      </c>
      <c r="D165" s="46" t="s">
        <v>404</v>
      </c>
      <c r="E165" s="41"/>
      <c r="F165" s="55"/>
      <c r="G165" s="55"/>
      <c r="H165" s="55"/>
      <c r="I165" s="43"/>
      <c r="J165" s="43"/>
      <c r="K165" s="43"/>
    </row>
    <row r="166" spans="1:11" ht="20.149999999999999" customHeight="1" x14ac:dyDescent="0.35">
      <c r="A166" s="36" t="s">
        <v>405</v>
      </c>
      <c r="B166" s="36" t="s">
        <v>402</v>
      </c>
      <c r="C166" s="37" t="s">
        <v>297</v>
      </c>
      <c r="D166" s="46" t="s">
        <v>844</v>
      </c>
      <c r="E166" s="38"/>
      <c r="F166" s="55"/>
      <c r="G166" s="55"/>
      <c r="H166" s="55"/>
      <c r="I166" s="39"/>
      <c r="J166" s="39"/>
      <c r="K166" s="39"/>
    </row>
    <row r="167" spans="1:11" ht="20.149999999999999" customHeight="1" x14ac:dyDescent="0.35">
      <c r="A167" s="36" t="s">
        <v>406</v>
      </c>
      <c r="B167" s="36" t="s">
        <v>402</v>
      </c>
      <c r="C167" s="37" t="s">
        <v>300</v>
      </c>
      <c r="D167" s="46" t="s">
        <v>845</v>
      </c>
      <c r="E167" s="38"/>
      <c r="F167" s="55"/>
      <c r="G167" s="55"/>
      <c r="H167" s="55"/>
      <c r="I167" s="39"/>
      <c r="J167" s="39"/>
      <c r="K167" s="39"/>
    </row>
    <row r="168" spans="1:11" ht="20.149999999999999" customHeight="1" x14ac:dyDescent="0.35">
      <c r="A168" s="36" t="s">
        <v>407</v>
      </c>
      <c r="B168" s="36" t="s">
        <v>402</v>
      </c>
      <c r="C168" s="37" t="s">
        <v>303</v>
      </c>
      <c r="D168" s="46" t="s">
        <v>301</v>
      </c>
      <c r="E168" s="38"/>
      <c r="F168" s="55"/>
      <c r="G168" s="55"/>
      <c r="H168" s="55"/>
      <c r="I168" s="39"/>
      <c r="J168" s="39"/>
      <c r="K168" s="39"/>
    </row>
    <row r="169" spans="1:11" ht="20.149999999999999" customHeight="1" x14ac:dyDescent="0.35">
      <c r="A169" s="36" t="s">
        <v>408</v>
      </c>
      <c r="B169" s="36" t="s">
        <v>402</v>
      </c>
      <c r="C169" s="37" t="s">
        <v>305</v>
      </c>
      <c r="D169" s="46" t="s">
        <v>301</v>
      </c>
      <c r="E169" s="38"/>
      <c r="F169" s="55"/>
      <c r="G169" s="55"/>
      <c r="H169" s="55"/>
      <c r="I169" s="39"/>
      <c r="J169" s="39"/>
      <c r="K169" s="39"/>
    </row>
    <row r="170" spans="1:11" ht="20.149999999999999" customHeight="1" x14ac:dyDescent="0.35">
      <c r="A170" s="36" t="s">
        <v>409</v>
      </c>
      <c r="B170" s="36" t="s">
        <v>402</v>
      </c>
      <c r="C170" s="37" t="s">
        <v>261</v>
      </c>
      <c r="D170" s="46" t="s">
        <v>301</v>
      </c>
      <c r="E170" s="38"/>
      <c r="F170" s="55"/>
      <c r="G170" s="55"/>
      <c r="H170" s="55"/>
      <c r="I170" s="39"/>
      <c r="J170" s="39"/>
      <c r="K170" s="39"/>
    </row>
    <row r="171" spans="1:11" ht="20.149999999999999" customHeight="1" x14ac:dyDescent="0.35">
      <c r="A171" s="36" t="s">
        <v>410</v>
      </c>
      <c r="B171" s="36" t="s">
        <v>402</v>
      </c>
      <c r="C171" s="37" t="s">
        <v>308</v>
      </c>
      <c r="D171" s="46" t="s">
        <v>301</v>
      </c>
      <c r="E171" s="38"/>
      <c r="F171" s="55"/>
      <c r="G171" s="55"/>
      <c r="H171" s="55"/>
      <c r="I171" s="39"/>
      <c r="J171" s="39"/>
      <c r="K171" s="39"/>
    </row>
    <row r="172" spans="1:11" ht="20.149999999999999" customHeight="1" x14ac:dyDescent="0.35">
      <c r="A172" s="36" t="s">
        <v>411</v>
      </c>
      <c r="B172" s="36" t="s">
        <v>402</v>
      </c>
      <c r="C172" s="37" t="s">
        <v>310</v>
      </c>
      <c r="D172" s="46" t="s">
        <v>301</v>
      </c>
      <c r="E172" s="38"/>
      <c r="F172" s="55"/>
      <c r="G172" s="55"/>
      <c r="H172" s="55"/>
      <c r="I172" s="39"/>
      <c r="J172" s="39"/>
      <c r="K172" s="39"/>
    </row>
    <row r="173" spans="1:11" ht="20.149999999999999" customHeight="1" x14ac:dyDescent="0.35">
      <c r="A173" s="36" t="s">
        <v>412</v>
      </c>
      <c r="B173" s="36" t="s">
        <v>402</v>
      </c>
      <c r="C173" s="37" t="s">
        <v>519</v>
      </c>
      <c r="D173" s="46" t="s">
        <v>301</v>
      </c>
      <c r="E173" s="38"/>
      <c r="F173" s="55"/>
      <c r="G173" s="55"/>
      <c r="H173" s="55"/>
      <c r="I173" s="39"/>
      <c r="J173" s="39"/>
      <c r="K173" s="39"/>
    </row>
    <row r="174" spans="1:11" ht="20.149999999999999" customHeight="1" x14ac:dyDescent="0.35">
      <c r="A174" s="36" t="s">
        <v>413</v>
      </c>
      <c r="B174" s="36" t="s">
        <v>402</v>
      </c>
      <c r="C174" s="37" t="s">
        <v>313</v>
      </c>
      <c r="D174" s="46" t="s">
        <v>301</v>
      </c>
      <c r="E174" s="38"/>
      <c r="F174" s="55"/>
      <c r="G174" s="55"/>
      <c r="H174" s="55"/>
      <c r="I174" s="39"/>
      <c r="J174" s="39"/>
      <c r="K174" s="39"/>
    </row>
    <row r="175" spans="1:11" ht="20.149999999999999" customHeight="1" x14ac:dyDescent="0.35">
      <c r="A175" s="36" t="s">
        <v>414</v>
      </c>
      <c r="B175" s="36" t="s">
        <v>402</v>
      </c>
      <c r="C175" s="37" t="s">
        <v>315</v>
      </c>
      <c r="D175" s="46" t="s">
        <v>301</v>
      </c>
      <c r="E175" s="38"/>
      <c r="F175" s="55"/>
      <c r="G175" s="55"/>
      <c r="H175" s="55"/>
      <c r="I175" s="39"/>
      <c r="J175" s="39"/>
      <c r="K175" s="39"/>
    </row>
    <row r="176" spans="1:11" ht="20.149999999999999" customHeight="1" x14ac:dyDescent="0.35">
      <c r="A176" s="36" t="s">
        <v>415</v>
      </c>
      <c r="B176" s="36" t="s">
        <v>402</v>
      </c>
      <c r="C176" s="37" t="s">
        <v>318</v>
      </c>
      <c r="D176" s="46" t="s">
        <v>301</v>
      </c>
      <c r="E176" s="38"/>
      <c r="F176" s="55"/>
      <c r="G176" s="55"/>
      <c r="H176" s="55"/>
      <c r="I176" s="39"/>
      <c r="J176" s="39"/>
      <c r="K176" s="39"/>
    </row>
    <row r="177" spans="1:11" ht="20.149999999999999" customHeight="1" x14ac:dyDescent="0.35">
      <c r="A177" s="36" t="s">
        <v>416</v>
      </c>
      <c r="B177" s="36" t="s">
        <v>402</v>
      </c>
      <c r="C177" s="37" t="s">
        <v>528</v>
      </c>
      <c r="D177" s="46" t="s">
        <v>301</v>
      </c>
      <c r="E177" s="38"/>
      <c r="F177" s="55"/>
      <c r="G177" s="55"/>
      <c r="H177" s="55"/>
      <c r="I177" s="39"/>
      <c r="J177" s="39"/>
      <c r="K177" s="39"/>
    </row>
    <row r="178" spans="1:11" ht="24" x14ac:dyDescent="0.35">
      <c r="A178" s="36" t="s">
        <v>417</v>
      </c>
      <c r="B178" s="36" t="s">
        <v>402</v>
      </c>
      <c r="C178" s="37" t="s">
        <v>208</v>
      </c>
      <c r="D178" s="46" t="s">
        <v>418</v>
      </c>
      <c r="E178" s="38"/>
      <c r="F178" s="55"/>
      <c r="G178" s="55"/>
      <c r="H178" s="55"/>
      <c r="I178" s="39"/>
      <c r="J178" s="39"/>
      <c r="K178" s="39"/>
    </row>
    <row r="179" spans="1:11" ht="20.149999999999999" customHeight="1" x14ac:dyDescent="0.35">
      <c r="A179" s="36" t="s">
        <v>419</v>
      </c>
      <c r="B179" s="36" t="s">
        <v>402</v>
      </c>
      <c r="C179" s="37" t="s">
        <v>532</v>
      </c>
      <c r="D179" s="46" t="s">
        <v>246</v>
      </c>
      <c r="E179" s="38"/>
      <c r="F179" s="55"/>
      <c r="G179" s="55"/>
      <c r="H179" s="55"/>
      <c r="I179" s="39"/>
      <c r="J179" s="39"/>
      <c r="K179" s="39"/>
    </row>
    <row r="180" spans="1:11" ht="20.149999999999999" customHeight="1" x14ac:dyDescent="0.35">
      <c r="A180" s="36" t="s">
        <v>420</v>
      </c>
      <c r="B180" s="36" t="s">
        <v>402</v>
      </c>
      <c r="C180" s="37" t="s">
        <v>324</v>
      </c>
      <c r="D180" s="46" t="s">
        <v>301</v>
      </c>
      <c r="E180" s="38"/>
      <c r="F180" s="55"/>
      <c r="G180" s="55"/>
      <c r="H180" s="55"/>
      <c r="I180" s="39"/>
      <c r="J180" s="39"/>
      <c r="K180" s="39"/>
    </row>
    <row r="181" spans="1:11" ht="20.149999999999999" customHeight="1" x14ac:dyDescent="0.35">
      <c r="A181" s="36" t="s">
        <v>421</v>
      </c>
      <c r="B181" s="36" t="s">
        <v>402</v>
      </c>
      <c r="C181" s="37" t="s">
        <v>326</v>
      </c>
      <c r="D181" s="46" t="s">
        <v>301</v>
      </c>
      <c r="E181" s="38"/>
      <c r="F181" s="55"/>
      <c r="G181" s="55"/>
      <c r="H181" s="55"/>
      <c r="I181" s="39"/>
      <c r="J181" s="39"/>
      <c r="K181" s="39"/>
    </row>
    <row r="182" spans="1:11" ht="20.149999999999999" customHeight="1" x14ac:dyDescent="0.35">
      <c r="A182" s="36" t="s">
        <v>422</v>
      </c>
      <c r="B182" s="36" t="s">
        <v>402</v>
      </c>
      <c r="C182" s="37" t="s">
        <v>328</v>
      </c>
      <c r="D182" s="46" t="s">
        <v>301</v>
      </c>
      <c r="E182" s="38"/>
      <c r="F182" s="55"/>
      <c r="G182" s="55"/>
      <c r="H182" s="55"/>
      <c r="I182" s="39"/>
      <c r="J182" s="39"/>
      <c r="K182" s="39"/>
    </row>
    <row r="183" spans="1:11" ht="20.149999999999999" customHeight="1" x14ac:dyDescent="0.35">
      <c r="A183" s="36" t="s">
        <v>423</v>
      </c>
      <c r="B183" s="36" t="s">
        <v>402</v>
      </c>
      <c r="C183" s="37" t="s">
        <v>848</v>
      </c>
      <c r="D183" s="46" t="s">
        <v>845</v>
      </c>
      <c r="E183" s="38"/>
      <c r="F183" s="55"/>
      <c r="G183" s="55"/>
      <c r="H183" s="55"/>
      <c r="I183" s="39"/>
      <c r="J183" s="39"/>
      <c r="K183" s="39"/>
    </row>
    <row r="184" spans="1:11" ht="20.149999999999999" customHeight="1" x14ac:dyDescent="0.35">
      <c r="A184" s="36" t="s">
        <v>424</v>
      </c>
      <c r="B184" s="36" t="s">
        <v>402</v>
      </c>
      <c r="C184" s="37" t="s">
        <v>331</v>
      </c>
      <c r="D184" s="46" t="s">
        <v>301</v>
      </c>
      <c r="E184" s="38"/>
      <c r="F184" s="55"/>
      <c r="G184" s="55"/>
      <c r="H184" s="55"/>
      <c r="I184" s="39"/>
      <c r="J184" s="39"/>
      <c r="K184" s="39"/>
    </row>
    <row r="185" spans="1:11" ht="20.149999999999999" customHeight="1" x14ac:dyDescent="0.35">
      <c r="A185" s="36" t="s">
        <v>425</v>
      </c>
      <c r="B185" s="36" t="s">
        <v>402</v>
      </c>
      <c r="C185" s="37" t="s">
        <v>333</v>
      </c>
      <c r="D185" s="46" t="s">
        <v>301</v>
      </c>
      <c r="E185" s="38"/>
      <c r="F185" s="55"/>
      <c r="G185" s="55"/>
      <c r="H185" s="55"/>
      <c r="I185" s="39"/>
      <c r="J185" s="39"/>
      <c r="K185" s="39"/>
    </row>
    <row r="186" spans="1:11" ht="20.149999999999999" customHeight="1" x14ac:dyDescent="0.35">
      <c r="A186" s="36" t="s">
        <v>426</v>
      </c>
      <c r="B186" s="36" t="s">
        <v>402</v>
      </c>
      <c r="C186" s="37" t="s">
        <v>458</v>
      </c>
      <c r="D186" s="46" t="s">
        <v>301</v>
      </c>
      <c r="E186" s="38"/>
      <c r="F186" s="55"/>
      <c r="G186" s="55"/>
      <c r="H186" s="55"/>
      <c r="I186" s="39"/>
      <c r="J186" s="39"/>
      <c r="K186" s="39"/>
    </row>
    <row r="187" spans="1:11" ht="20.149999999999999" customHeight="1" x14ac:dyDescent="0.35">
      <c r="A187" s="35" t="s">
        <v>793</v>
      </c>
      <c r="B187" s="160" t="s">
        <v>427</v>
      </c>
      <c r="C187" s="161"/>
      <c r="D187" s="161"/>
      <c r="E187" s="161"/>
      <c r="F187" s="161"/>
      <c r="G187" s="161"/>
      <c r="H187" s="161"/>
      <c r="I187" s="161"/>
      <c r="J187" s="161"/>
      <c r="K187" s="162"/>
    </row>
    <row r="188" spans="1:11" ht="96" x14ac:dyDescent="0.35">
      <c r="A188" s="36" t="s">
        <v>428</v>
      </c>
      <c r="B188" s="36" t="s">
        <v>427</v>
      </c>
      <c r="C188" s="37" t="s">
        <v>114</v>
      </c>
      <c r="D188" s="46" t="s">
        <v>429</v>
      </c>
      <c r="E188" s="38"/>
      <c r="F188" s="55"/>
      <c r="G188" s="55"/>
      <c r="H188" s="55"/>
      <c r="I188" s="39"/>
      <c r="J188" s="39"/>
      <c r="K188" s="39"/>
    </row>
    <row r="189" spans="1:11" ht="20.149999999999999" customHeight="1" x14ac:dyDescent="0.35">
      <c r="A189" s="35" t="s">
        <v>430</v>
      </c>
      <c r="B189" s="160" t="s">
        <v>431</v>
      </c>
      <c r="C189" s="161"/>
      <c r="D189" s="161"/>
      <c r="E189" s="161"/>
      <c r="F189" s="161"/>
      <c r="G189" s="161"/>
      <c r="H189" s="161"/>
      <c r="I189" s="161"/>
      <c r="J189" s="161"/>
      <c r="K189" s="162"/>
    </row>
    <row r="190" spans="1:11" ht="48" x14ac:dyDescent="0.35">
      <c r="A190" s="36" t="s">
        <v>432</v>
      </c>
      <c r="B190" s="36" t="s">
        <v>431</v>
      </c>
      <c r="C190" s="37" t="s">
        <v>433</v>
      </c>
      <c r="D190" s="46" t="s">
        <v>434</v>
      </c>
      <c r="E190" s="39"/>
      <c r="F190" s="55"/>
      <c r="G190" s="55"/>
      <c r="H190" s="55"/>
      <c r="I190" s="39"/>
      <c r="J190" s="39"/>
      <c r="K190" s="39"/>
    </row>
    <row r="191" spans="1:11" ht="36" x14ac:dyDescent="0.35">
      <c r="A191" s="36" t="s">
        <v>435</v>
      </c>
      <c r="B191" s="36" t="s">
        <v>431</v>
      </c>
      <c r="C191" s="37" t="s">
        <v>436</v>
      </c>
      <c r="D191" s="46" t="s">
        <v>437</v>
      </c>
      <c r="E191" s="39"/>
      <c r="F191" s="55"/>
      <c r="G191" s="55"/>
      <c r="H191" s="55"/>
      <c r="I191" s="39"/>
      <c r="J191" s="39"/>
      <c r="K191" s="39"/>
    </row>
    <row r="192" spans="1:11" ht="36" x14ac:dyDescent="0.35">
      <c r="A192" s="36" t="s">
        <v>438</v>
      </c>
      <c r="B192" s="36" t="s">
        <v>431</v>
      </c>
      <c r="C192" s="37" t="s">
        <v>439</v>
      </c>
      <c r="D192" s="46" t="s">
        <v>440</v>
      </c>
      <c r="E192" s="39"/>
      <c r="F192" s="55"/>
      <c r="G192" s="55"/>
      <c r="H192" s="55"/>
      <c r="I192" s="39"/>
      <c r="J192" s="39"/>
      <c r="K192" s="39"/>
    </row>
    <row r="193" spans="1:11" ht="24" x14ac:dyDescent="0.35">
      <c r="A193" s="36" t="s">
        <v>441</v>
      </c>
      <c r="B193" s="36" t="s">
        <v>431</v>
      </c>
      <c r="C193" s="37" t="s">
        <v>442</v>
      </c>
      <c r="D193" s="46" t="s">
        <v>443</v>
      </c>
      <c r="E193" s="39"/>
      <c r="F193" s="55"/>
      <c r="G193" s="55"/>
      <c r="H193" s="55"/>
      <c r="I193" s="39"/>
      <c r="J193" s="39"/>
      <c r="K193" s="39"/>
    </row>
    <row r="194" spans="1:11" ht="20.149999999999999" customHeight="1" x14ac:dyDescent="0.35">
      <c r="A194" s="35" t="s">
        <v>444</v>
      </c>
      <c r="B194" s="160" t="s">
        <v>799</v>
      </c>
      <c r="C194" s="161"/>
      <c r="D194" s="161"/>
      <c r="E194" s="161"/>
      <c r="F194" s="161"/>
      <c r="G194" s="161"/>
      <c r="H194" s="161"/>
      <c r="I194" s="161"/>
      <c r="J194" s="161"/>
      <c r="K194" s="162"/>
    </row>
    <row r="195" spans="1:11" ht="156" x14ac:dyDescent="0.35">
      <c r="A195" s="36" t="s">
        <v>445</v>
      </c>
      <c r="B195" s="36" t="s">
        <v>799</v>
      </c>
      <c r="C195" s="37" t="s">
        <v>114</v>
      </c>
      <c r="D195" s="46" t="s">
        <v>446</v>
      </c>
      <c r="E195" s="38"/>
      <c r="F195" s="55"/>
      <c r="G195" s="55"/>
      <c r="H195" s="55"/>
      <c r="I195" s="39"/>
      <c r="J195" s="39"/>
      <c r="K195" s="39"/>
    </row>
    <row r="196" spans="1:11" ht="192" x14ac:dyDescent="0.35">
      <c r="A196" s="36" t="s">
        <v>447</v>
      </c>
      <c r="B196" s="36" t="s">
        <v>799</v>
      </c>
      <c r="C196" s="37" t="s">
        <v>519</v>
      </c>
      <c r="D196" s="46" t="s">
        <v>448</v>
      </c>
      <c r="E196" s="38"/>
      <c r="F196" s="55"/>
      <c r="G196" s="55"/>
      <c r="H196" s="55"/>
      <c r="I196" s="39"/>
      <c r="J196" s="39"/>
      <c r="K196" s="39"/>
    </row>
    <row r="197" spans="1:11" ht="20.149999999999999" customHeight="1" x14ac:dyDescent="0.35">
      <c r="A197" s="35" t="s">
        <v>449</v>
      </c>
      <c r="B197" s="160" t="s">
        <v>450</v>
      </c>
      <c r="C197" s="161"/>
      <c r="D197" s="161"/>
      <c r="E197" s="161"/>
      <c r="F197" s="161"/>
      <c r="G197" s="161"/>
      <c r="H197" s="161"/>
      <c r="I197" s="161"/>
      <c r="J197" s="161"/>
      <c r="K197" s="162"/>
    </row>
    <row r="198" spans="1:11" ht="168" x14ac:dyDescent="0.35">
      <c r="A198" s="36" t="s">
        <v>451</v>
      </c>
      <c r="B198" s="36" t="s">
        <v>450</v>
      </c>
      <c r="C198" s="37" t="s">
        <v>452</v>
      </c>
      <c r="D198" s="46" t="s">
        <v>453</v>
      </c>
      <c r="E198" s="40"/>
      <c r="F198" s="55"/>
      <c r="G198" s="55"/>
      <c r="H198" s="55"/>
      <c r="I198" s="39"/>
      <c r="J198" s="39"/>
      <c r="K198" s="39"/>
    </row>
    <row r="199" spans="1:11" ht="60" x14ac:dyDescent="0.35">
      <c r="A199" s="36" t="s">
        <v>454</v>
      </c>
      <c r="B199" s="36" t="s">
        <v>450</v>
      </c>
      <c r="C199" s="37" t="s">
        <v>455</v>
      </c>
      <c r="D199" s="53" t="s">
        <v>456</v>
      </c>
      <c r="E199" s="40"/>
      <c r="F199" s="55"/>
      <c r="G199" s="55"/>
      <c r="H199" s="55"/>
      <c r="I199" s="39"/>
      <c r="J199" s="39"/>
      <c r="K199" s="39"/>
    </row>
    <row r="200" spans="1:11" ht="20.149999999999999" customHeight="1" x14ac:dyDescent="0.35">
      <c r="A200" s="36" t="s">
        <v>457</v>
      </c>
      <c r="B200" s="36" t="s">
        <v>450</v>
      </c>
      <c r="C200" s="37" t="s">
        <v>458</v>
      </c>
      <c r="D200" s="53" t="s">
        <v>459</v>
      </c>
      <c r="E200" s="40"/>
      <c r="F200" s="55"/>
      <c r="G200" s="55"/>
      <c r="H200" s="55"/>
      <c r="I200" s="39"/>
      <c r="J200" s="39"/>
      <c r="K200" s="39"/>
    </row>
    <row r="201" spans="1:11" ht="20.149999999999999" customHeight="1" x14ac:dyDescent="0.35">
      <c r="A201" s="35" t="s">
        <v>460</v>
      </c>
      <c r="B201" s="160" t="s">
        <v>461</v>
      </c>
      <c r="C201" s="161"/>
      <c r="D201" s="161"/>
      <c r="E201" s="161"/>
      <c r="F201" s="161"/>
      <c r="G201" s="161"/>
      <c r="H201" s="161"/>
      <c r="I201" s="161"/>
      <c r="J201" s="161"/>
      <c r="K201" s="162"/>
    </row>
    <row r="202" spans="1:11" ht="147.75" customHeight="1" x14ac:dyDescent="0.35">
      <c r="A202" s="36" t="s">
        <v>462</v>
      </c>
      <c r="B202" s="36" t="s">
        <v>461</v>
      </c>
      <c r="C202" s="37" t="s">
        <v>114</v>
      </c>
      <c r="D202" s="53" t="s">
        <v>463</v>
      </c>
      <c r="E202" s="38"/>
      <c r="F202" s="55"/>
      <c r="G202" s="55"/>
      <c r="H202" s="55"/>
      <c r="I202" s="39"/>
      <c r="J202" s="39"/>
      <c r="K202" s="39"/>
    </row>
    <row r="203" spans="1:11" ht="84" x14ac:dyDescent="0.35">
      <c r="A203" s="36" t="s">
        <v>464</v>
      </c>
      <c r="B203" s="36" t="s">
        <v>461</v>
      </c>
      <c r="C203" s="37" t="s">
        <v>465</v>
      </c>
      <c r="D203" s="46" t="s">
        <v>466</v>
      </c>
      <c r="E203" s="38"/>
      <c r="F203" s="55"/>
      <c r="G203" s="55"/>
      <c r="H203" s="55"/>
      <c r="I203" s="39"/>
      <c r="J203" s="39"/>
      <c r="K203" s="39"/>
    </row>
    <row r="204" spans="1:11" ht="24" x14ac:dyDescent="0.35">
      <c r="A204" s="36" t="s">
        <v>467</v>
      </c>
      <c r="B204" s="36" t="s">
        <v>461</v>
      </c>
      <c r="C204" s="37" t="s">
        <v>468</v>
      </c>
      <c r="D204" s="46" t="s">
        <v>469</v>
      </c>
      <c r="E204" s="38"/>
      <c r="F204" s="55"/>
      <c r="G204" s="55"/>
      <c r="H204" s="55"/>
      <c r="I204" s="39"/>
      <c r="J204" s="39"/>
      <c r="K204" s="39"/>
    </row>
    <row r="205" spans="1:11" ht="60" x14ac:dyDescent="0.35">
      <c r="A205" s="36" t="s">
        <v>470</v>
      </c>
      <c r="B205" s="36" t="s">
        <v>461</v>
      </c>
      <c r="C205" s="37" t="s">
        <v>471</v>
      </c>
      <c r="D205" s="46" t="s">
        <v>472</v>
      </c>
      <c r="E205" s="38"/>
      <c r="F205" s="55"/>
      <c r="G205" s="55"/>
      <c r="H205" s="55"/>
      <c r="I205" s="39"/>
      <c r="J205" s="39"/>
      <c r="K205" s="39"/>
    </row>
    <row r="206" spans="1:11" ht="192" x14ac:dyDescent="0.35">
      <c r="A206" s="36" t="s">
        <v>473</v>
      </c>
      <c r="B206" s="36" t="s">
        <v>461</v>
      </c>
      <c r="C206" s="37" t="s">
        <v>474</v>
      </c>
      <c r="D206" s="46" t="s">
        <v>475</v>
      </c>
      <c r="E206" s="38"/>
      <c r="F206" s="55"/>
      <c r="G206" s="55"/>
      <c r="H206" s="55"/>
      <c r="I206" s="39"/>
      <c r="J206" s="39"/>
      <c r="K206" s="39"/>
    </row>
    <row r="207" spans="1:11" ht="108" x14ac:dyDescent="0.35">
      <c r="A207" s="36" t="s">
        <v>476</v>
      </c>
      <c r="B207" s="36" t="s">
        <v>461</v>
      </c>
      <c r="C207" s="37" t="s">
        <v>477</v>
      </c>
      <c r="D207" s="46" t="s">
        <v>478</v>
      </c>
      <c r="E207" s="38"/>
      <c r="F207" s="55"/>
      <c r="G207" s="55"/>
      <c r="H207" s="55"/>
      <c r="I207" s="39"/>
      <c r="J207" s="39"/>
      <c r="K207" s="39"/>
    </row>
    <row r="208" spans="1:11" ht="60" x14ac:dyDescent="0.35">
      <c r="A208" s="36" t="s">
        <v>479</v>
      </c>
      <c r="B208" s="36" t="s">
        <v>461</v>
      </c>
      <c r="C208" s="37" t="s">
        <v>480</v>
      </c>
      <c r="D208" s="46" t="s">
        <v>481</v>
      </c>
      <c r="E208" s="38"/>
      <c r="F208" s="55"/>
      <c r="G208" s="55"/>
      <c r="H208" s="55"/>
      <c r="I208" s="39"/>
      <c r="J208" s="39"/>
      <c r="K208" s="39"/>
    </row>
    <row r="209" spans="1:11" ht="20.149999999999999" customHeight="1" x14ac:dyDescent="0.35">
      <c r="A209" s="36" t="s">
        <v>482</v>
      </c>
      <c r="B209" s="36" t="s">
        <v>461</v>
      </c>
      <c r="C209" s="37" t="s">
        <v>847</v>
      </c>
      <c r="D209" s="46" t="s">
        <v>483</v>
      </c>
      <c r="E209" s="38"/>
      <c r="F209" s="55"/>
      <c r="G209" s="55"/>
      <c r="H209" s="55"/>
      <c r="I209" s="39"/>
      <c r="J209" s="39"/>
      <c r="K209" s="39"/>
    </row>
    <row r="210" spans="1:11" ht="120" x14ac:dyDescent="0.35">
      <c r="A210" s="36" t="s">
        <v>484</v>
      </c>
      <c r="B210" s="36" t="s">
        <v>461</v>
      </c>
      <c r="C210" s="37" t="s">
        <v>485</v>
      </c>
      <c r="D210" s="46" t="s">
        <v>486</v>
      </c>
      <c r="E210" s="38"/>
      <c r="F210" s="55"/>
      <c r="G210" s="55"/>
      <c r="H210" s="55"/>
      <c r="I210" s="39"/>
      <c r="J210" s="39"/>
      <c r="K210" s="39"/>
    </row>
    <row r="211" spans="1:11" ht="20.149999999999999" customHeight="1" x14ac:dyDescent="0.35">
      <c r="A211" s="36" t="s">
        <v>487</v>
      </c>
      <c r="B211" s="36" t="s">
        <v>461</v>
      </c>
      <c r="C211" s="37" t="s">
        <v>315</v>
      </c>
      <c r="D211" s="46" t="s">
        <v>488</v>
      </c>
      <c r="E211" s="38"/>
      <c r="F211" s="55"/>
      <c r="G211" s="55"/>
      <c r="H211" s="55"/>
      <c r="I211" s="39"/>
      <c r="J211" s="39"/>
      <c r="K211" s="39"/>
    </row>
    <row r="212" spans="1:11" ht="20.149999999999999" customHeight="1" x14ac:dyDescent="0.35">
      <c r="A212" s="36" t="s">
        <v>489</v>
      </c>
      <c r="B212" s="36" t="s">
        <v>461</v>
      </c>
      <c r="C212" s="37" t="s">
        <v>318</v>
      </c>
      <c r="D212" s="46" t="s">
        <v>301</v>
      </c>
      <c r="E212" s="38"/>
      <c r="F212" s="55"/>
      <c r="G212" s="55"/>
      <c r="H212" s="55"/>
      <c r="I212" s="39"/>
      <c r="J212" s="39"/>
      <c r="K212" s="39"/>
    </row>
    <row r="213" spans="1:11" ht="156" x14ac:dyDescent="0.35">
      <c r="A213" s="36" t="s">
        <v>490</v>
      </c>
      <c r="B213" s="36" t="s">
        <v>461</v>
      </c>
      <c r="C213" s="37" t="s">
        <v>208</v>
      </c>
      <c r="D213" s="46" t="s">
        <v>491</v>
      </c>
      <c r="E213" s="38"/>
      <c r="F213" s="55"/>
      <c r="G213" s="55"/>
      <c r="H213" s="55"/>
      <c r="I213" s="39"/>
      <c r="J213" s="39"/>
      <c r="K213" s="39"/>
    </row>
    <row r="214" spans="1:11" ht="20.149999999999999" customHeight="1" x14ac:dyDescent="0.35">
      <c r="A214" s="36" t="s">
        <v>492</v>
      </c>
      <c r="B214" s="36" t="s">
        <v>461</v>
      </c>
      <c r="C214" s="37" t="s">
        <v>532</v>
      </c>
      <c r="D214" s="46" t="s">
        <v>246</v>
      </c>
      <c r="E214" s="38"/>
      <c r="F214" s="55"/>
      <c r="G214" s="55"/>
      <c r="H214" s="55"/>
      <c r="I214" s="39"/>
      <c r="J214" s="39"/>
      <c r="K214" s="39"/>
    </row>
    <row r="215" spans="1:11" ht="20.149999999999999" customHeight="1" x14ac:dyDescent="0.35">
      <c r="A215" s="36" t="s">
        <v>493</v>
      </c>
      <c r="B215" s="36" t="s">
        <v>461</v>
      </c>
      <c r="C215" s="37" t="s">
        <v>333</v>
      </c>
      <c r="D215" s="46" t="s">
        <v>301</v>
      </c>
      <c r="E215" s="38"/>
      <c r="F215" s="55"/>
      <c r="G215" s="55"/>
      <c r="H215" s="55"/>
      <c r="I215" s="39"/>
      <c r="J215" s="39"/>
      <c r="K215" s="39"/>
    </row>
    <row r="216" spans="1:11" ht="20.149999999999999" customHeight="1" x14ac:dyDescent="0.35">
      <c r="A216" s="36" t="s">
        <v>494</v>
      </c>
      <c r="B216" s="36" t="s">
        <v>461</v>
      </c>
      <c r="C216" s="37" t="s">
        <v>458</v>
      </c>
      <c r="D216" s="46" t="s">
        <v>301</v>
      </c>
      <c r="E216" s="38"/>
      <c r="F216" s="55"/>
      <c r="G216" s="55"/>
      <c r="H216" s="55"/>
      <c r="I216" s="39"/>
      <c r="J216" s="39"/>
      <c r="K216" s="39"/>
    </row>
    <row r="217" spans="1:11" ht="20.149999999999999" customHeight="1" x14ac:dyDescent="0.35">
      <c r="A217" s="35" t="s">
        <v>495</v>
      </c>
      <c r="B217" s="160" t="s">
        <v>496</v>
      </c>
      <c r="C217" s="161"/>
      <c r="D217" s="161"/>
      <c r="E217" s="161"/>
      <c r="F217" s="161"/>
      <c r="G217" s="161"/>
      <c r="H217" s="161"/>
      <c r="I217" s="161"/>
      <c r="J217" s="161"/>
      <c r="K217" s="162"/>
    </row>
    <row r="218" spans="1:11" ht="24" x14ac:dyDescent="0.35">
      <c r="A218" s="36" t="s">
        <v>497</v>
      </c>
      <c r="B218" s="36" t="s">
        <v>496</v>
      </c>
      <c r="C218" s="37" t="s">
        <v>498</v>
      </c>
      <c r="D218" s="46" t="s">
        <v>499</v>
      </c>
      <c r="E218" s="41"/>
      <c r="F218" s="55"/>
      <c r="G218" s="55"/>
      <c r="H218" s="55"/>
      <c r="I218" s="39"/>
      <c r="J218" s="39"/>
      <c r="K218" s="39"/>
    </row>
    <row r="219" spans="1:11" ht="179.25" customHeight="1" x14ac:dyDescent="0.35">
      <c r="A219" s="36" t="s">
        <v>500</v>
      </c>
      <c r="B219" s="36" t="s">
        <v>496</v>
      </c>
      <c r="C219" s="37" t="s">
        <v>501</v>
      </c>
      <c r="D219" s="46" t="s">
        <v>502</v>
      </c>
      <c r="E219" s="47"/>
      <c r="F219" s="55"/>
      <c r="G219" s="55"/>
      <c r="H219" s="55"/>
      <c r="I219" s="39"/>
      <c r="J219" s="39"/>
      <c r="K219" s="39"/>
    </row>
    <row r="220" spans="1:11" ht="108" x14ac:dyDescent="0.35">
      <c r="A220" s="36" t="s">
        <v>503</v>
      </c>
      <c r="B220" s="36" t="s">
        <v>496</v>
      </c>
      <c r="C220" s="37" t="s">
        <v>504</v>
      </c>
      <c r="D220" s="46" t="s">
        <v>505</v>
      </c>
      <c r="E220" s="47"/>
      <c r="F220" s="55"/>
      <c r="G220" s="55"/>
      <c r="H220" s="55"/>
      <c r="I220" s="39"/>
      <c r="J220" s="39"/>
      <c r="K220" s="39"/>
    </row>
    <row r="221" spans="1:11" ht="240" x14ac:dyDescent="0.35">
      <c r="A221" s="36" t="s">
        <v>506</v>
      </c>
      <c r="B221" s="36" t="s">
        <v>496</v>
      </c>
      <c r="C221" s="37" t="s">
        <v>300</v>
      </c>
      <c r="D221" s="53" t="s">
        <v>507</v>
      </c>
      <c r="E221" s="47"/>
      <c r="F221" s="55"/>
      <c r="G221" s="55"/>
      <c r="H221" s="55"/>
      <c r="I221" s="39"/>
      <c r="J221" s="39"/>
      <c r="K221" s="39"/>
    </row>
    <row r="222" spans="1:11" ht="20.149999999999999" customHeight="1" x14ac:dyDescent="0.35">
      <c r="A222" s="36" t="s">
        <v>508</v>
      </c>
      <c r="B222" s="36" t="s">
        <v>496</v>
      </c>
      <c r="C222" s="37" t="s">
        <v>303</v>
      </c>
      <c r="D222" s="53" t="s">
        <v>509</v>
      </c>
      <c r="E222" s="47"/>
      <c r="F222" s="55"/>
      <c r="G222" s="55"/>
      <c r="H222" s="55"/>
      <c r="I222" s="39"/>
      <c r="J222" s="39"/>
      <c r="K222" s="39"/>
    </row>
    <row r="223" spans="1:11" ht="20.149999999999999" customHeight="1" x14ac:dyDescent="0.35">
      <c r="A223" s="36" t="s">
        <v>510</v>
      </c>
      <c r="B223" s="36" t="s">
        <v>496</v>
      </c>
      <c r="C223" s="37" t="s">
        <v>305</v>
      </c>
      <c r="D223" s="53" t="s">
        <v>509</v>
      </c>
      <c r="E223" s="47"/>
      <c r="F223" s="55"/>
      <c r="G223" s="55"/>
      <c r="H223" s="55"/>
      <c r="I223" s="39"/>
      <c r="J223" s="39"/>
      <c r="K223" s="39"/>
    </row>
    <row r="224" spans="1:11" ht="132" x14ac:dyDescent="0.35">
      <c r="A224" s="36" t="s">
        <v>511</v>
      </c>
      <c r="B224" s="36" t="s">
        <v>496</v>
      </c>
      <c r="C224" s="37" t="s">
        <v>512</v>
      </c>
      <c r="D224" s="46" t="s">
        <v>513</v>
      </c>
      <c r="E224" s="47"/>
      <c r="F224" s="55"/>
      <c r="G224" s="55"/>
      <c r="H224" s="55"/>
      <c r="I224" s="39"/>
      <c r="J224" s="39"/>
      <c r="K224" s="39"/>
    </row>
    <row r="225" spans="1:11" ht="132" x14ac:dyDescent="0.35">
      <c r="A225" s="36" t="s">
        <v>514</v>
      </c>
      <c r="B225" s="36" t="s">
        <v>496</v>
      </c>
      <c r="C225" s="37" t="s">
        <v>515</v>
      </c>
      <c r="D225" s="46" t="s">
        <v>513</v>
      </c>
      <c r="E225" s="47"/>
      <c r="F225" s="55"/>
      <c r="G225" s="55"/>
      <c r="H225" s="55"/>
      <c r="I225" s="39"/>
      <c r="J225" s="39"/>
      <c r="K225" s="39"/>
    </row>
    <row r="226" spans="1:11" ht="20.149999999999999" customHeight="1" x14ac:dyDescent="0.35">
      <c r="A226" s="36" t="s">
        <v>516</v>
      </c>
      <c r="B226" s="36" t="s">
        <v>496</v>
      </c>
      <c r="C226" s="37" t="s">
        <v>308</v>
      </c>
      <c r="D226" s="53" t="s">
        <v>509</v>
      </c>
      <c r="E226" s="47"/>
      <c r="F226" s="55"/>
      <c r="G226" s="55"/>
      <c r="H226" s="55"/>
      <c r="I226" s="39"/>
      <c r="J226" s="39"/>
      <c r="K226" s="39"/>
    </row>
    <row r="227" spans="1:11" ht="20.149999999999999" customHeight="1" x14ac:dyDescent="0.35">
      <c r="A227" s="36" t="s">
        <v>517</v>
      </c>
      <c r="B227" s="36" t="s">
        <v>496</v>
      </c>
      <c r="C227" s="37" t="s">
        <v>310</v>
      </c>
      <c r="D227" s="53" t="s">
        <v>509</v>
      </c>
      <c r="E227" s="47"/>
      <c r="F227" s="55"/>
      <c r="G227" s="55"/>
      <c r="H227" s="55"/>
      <c r="I227" s="39"/>
      <c r="J227" s="39"/>
      <c r="K227" s="39"/>
    </row>
    <row r="228" spans="1:11" ht="24" x14ac:dyDescent="0.35">
      <c r="A228" s="36" t="s">
        <v>518</v>
      </c>
      <c r="B228" s="36" t="s">
        <v>496</v>
      </c>
      <c r="C228" s="37" t="s">
        <v>519</v>
      </c>
      <c r="D228" s="53" t="s">
        <v>520</v>
      </c>
      <c r="E228" s="47"/>
      <c r="F228" s="55"/>
      <c r="G228" s="55"/>
      <c r="H228" s="55"/>
      <c r="I228" s="39"/>
      <c r="J228" s="39"/>
      <c r="K228" s="39"/>
    </row>
    <row r="229" spans="1:11" ht="20.149999999999999" customHeight="1" x14ac:dyDescent="0.35">
      <c r="A229" s="36" t="s">
        <v>521</v>
      </c>
      <c r="B229" s="36" t="s">
        <v>496</v>
      </c>
      <c r="C229" s="37" t="s">
        <v>313</v>
      </c>
      <c r="D229" s="53" t="s">
        <v>522</v>
      </c>
      <c r="E229" s="47"/>
      <c r="F229" s="55"/>
      <c r="G229" s="55"/>
      <c r="H229" s="55"/>
      <c r="I229" s="39"/>
      <c r="J229" s="39"/>
      <c r="K229" s="39"/>
    </row>
    <row r="230" spans="1:11" ht="20.149999999999999" customHeight="1" x14ac:dyDescent="0.35">
      <c r="A230" s="36" t="s">
        <v>523</v>
      </c>
      <c r="B230" s="36" t="s">
        <v>496</v>
      </c>
      <c r="C230" s="37" t="s">
        <v>315</v>
      </c>
      <c r="D230" s="53" t="s">
        <v>524</v>
      </c>
      <c r="E230" s="47"/>
      <c r="F230" s="55"/>
      <c r="G230" s="55"/>
      <c r="H230" s="55"/>
      <c r="I230" s="39"/>
      <c r="J230" s="39"/>
      <c r="K230" s="39"/>
    </row>
    <row r="231" spans="1:11" ht="20.149999999999999" customHeight="1" x14ac:dyDescent="0.35">
      <c r="A231" s="36" t="s">
        <v>525</v>
      </c>
      <c r="B231" s="36" t="s">
        <v>496</v>
      </c>
      <c r="C231" s="37" t="s">
        <v>526</v>
      </c>
      <c r="D231" s="53" t="s">
        <v>524</v>
      </c>
      <c r="E231" s="47"/>
      <c r="F231" s="55"/>
      <c r="G231" s="55"/>
      <c r="H231" s="55"/>
      <c r="I231" s="39"/>
      <c r="J231" s="39"/>
      <c r="K231" s="39"/>
    </row>
    <row r="232" spans="1:11" ht="20.149999999999999" customHeight="1" x14ac:dyDescent="0.35">
      <c r="A232" s="36" t="s">
        <v>527</v>
      </c>
      <c r="B232" s="36" t="s">
        <v>496</v>
      </c>
      <c r="C232" s="37" t="s">
        <v>528</v>
      </c>
      <c r="D232" s="53" t="s">
        <v>522</v>
      </c>
      <c r="E232" s="47"/>
      <c r="F232" s="55"/>
      <c r="G232" s="55"/>
      <c r="H232" s="55"/>
      <c r="I232" s="39"/>
      <c r="J232" s="39"/>
      <c r="K232" s="39"/>
    </row>
    <row r="233" spans="1:11" ht="120" x14ac:dyDescent="0.35">
      <c r="A233" s="36" t="s">
        <v>529</v>
      </c>
      <c r="B233" s="36" t="s">
        <v>496</v>
      </c>
      <c r="C233" s="37" t="s">
        <v>208</v>
      </c>
      <c r="D233" s="46" t="s">
        <v>530</v>
      </c>
      <c r="E233" s="47"/>
      <c r="F233" s="55"/>
      <c r="G233" s="55"/>
      <c r="H233" s="55"/>
      <c r="I233" s="39"/>
      <c r="J233" s="39"/>
      <c r="K233" s="39"/>
    </row>
    <row r="234" spans="1:11" ht="20.149999999999999" customHeight="1" x14ac:dyDescent="0.35">
      <c r="A234" s="36" t="s">
        <v>531</v>
      </c>
      <c r="B234" s="36" t="s">
        <v>496</v>
      </c>
      <c r="C234" s="37" t="s">
        <v>532</v>
      </c>
      <c r="D234" s="53" t="s">
        <v>246</v>
      </c>
      <c r="E234" s="47"/>
      <c r="F234" s="55"/>
      <c r="G234" s="55"/>
      <c r="H234" s="55"/>
      <c r="I234" s="39"/>
      <c r="J234" s="39"/>
      <c r="K234" s="39"/>
    </row>
    <row r="235" spans="1:11" ht="20.149999999999999" customHeight="1" x14ac:dyDescent="0.35">
      <c r="A235" s="36" t="s">
        <v>533</v>
      </c>
      <c r="B235" s="36" t="s">
        <v>496</v>
      </c>
      <c r="C235" s="37" t="s">
        <v>534</v>
      </c>
      <c r="D235" s="53" t="s">
        <v>509</v>
      </c>
      <c r="E235" s="47"/>
      <c r="F235" s="55"/>
      <c r="G235" s="55"/>
      <c r="H235" s="55"/>
      <c r="I235" s="39"/>
      <c r="J235" s="39"/>
      <c r="K235" s="39"/>
    </row>
    <row r="236" spans="1:11" ht="20.149999999999999" customHeight="1" x14ac:dyDescent="0.35">
      <c r="A236" s="36" t="s">
        <v>535</v>
      </c>
      <c r="B236" s="36" t="s">
        <v>496</v>
      </c>
      <c r="C236" s="37" t="s">
        <v>326</v>
      </c>
      <c r="D236" s="53" t="s">
        <v>509</v>
      </c>
      <c r="E236" s="47"/>
      <c r="F236" s="55"/>
      <c r="G236" s="55"/>
      <c r="H236" s="55"/>
      <c r="I236" s="39"/>
      <c r="J236" s="39"/>
      <c r="K236" s="39"/>
    </row>
    <row r="237" spans="1:11" ht="96" x14ac:dyDescent="0.35">
      <c r="A237" s="36" t="s">
        <v>536</v>
      </c>
      <c r="B237" s="36" t="s">
        <v>496</v>
      </c>
      <c r="C237" s="37" t="s">
        <v>328</v>
      </c>
      <c r="D237" s="46" t="s">
        <v>537</v>
      </c>
      <c r="E237" s="47"/>
      <c r="F237" s="55"/>
      <c r="G237" s="55"/>
      <c r="H237" s="55"/>
      <c r="I237" s="39"/>
      <c r="J237" s="39"/>
      <c r="K237" s="39"/>
    </row>
    <row r="238" spans="1:11" ht="20.149999999999999" customHeight="1" x14ac:dyDescent="0.35">
      <c r="A238" s="36" t="s">
        <v>538</v>
      </c>
      <c r="B238" s="36" t="s">
        <v>496</v>
      </c>
      <c r="C238" s="37" t="s">
        <v>848</v>
      </c>
      <c r="D238" s="46" t="s">
        <v>539</v>
      </c>
      <c r="E238" s="47"/>
      <c r="F238" s="55"/>
      <c r="G238" s="55"/>
      <c r="H238" s="55"/>
      <c r="I238" s="39"/>
      <c r="J238" s="39"/>
      <c r="K238" s="39"/>
    </row>
    <row r="239" spans="1:11" ht="20.149999999999999" customHeight="1" x14ac:dyDescent="0.35">
      <c r="A239" s="36" t="s">
        <v>540</v>
      </c>
      <c r="B239" s="36" t="s">
        <v>496</v>
      </c>
      <c r="C239" s="37" t="s">
        <v>331</v>
      </c>
      <c r="D239" s="46" t="s">
        <v>541</v>
      </c>
      <c r="E239" s="47"/>
      <c r="F239" s="55"/>
      <c r="G239" s="55"/>
      <c r="H239" s="55"/>
      <c r="I239" s="39"/>
      <c r="J239" s="39"/>
      <c r="K239" s="39"/>
    </row>
    <row r="240" spans="1:11" ht="20.149999999999999" customHeight="1" x14ac:dyDescent="0.35">
      <c r="A240" s="36" t="s">
        <v>542</v>
      </c>
      <c r="B240" s="36" t="s">
        <v>496</v>
      </c>
      <c r="C240" s="37" t="s">
        <v>333</v>
      </c>
      <c r="D240" s="53" t="s">
        <v>524</v>
      </c>
      <c r="E240" s="47"/>
      <c r="F240" s="55"/>
      <c r="G240" s="55"/>
      <c r="H240" s="55"/>
      <c r="I240" s="39"/>
      <c r="J240" s="39"/>
      <c r="K240" s="39"/>
    </row>
    <row r="241" spans="1:11" ht="20.149999999999999" customHeight="1" x14ac:dyDescent="0.35">
      <c r="A241" s="36" t="s">
        <v>543</v>
      </c>
      <c r="B241" s="36" t="s">
        <v>496</v>
      </c>
      <c r="C241" s="37" t="s">
        <v>458</v>
      </c>
      <c r="D241" s="53" t="s">
        <v>524</v>
      </c>
      <c r="E241" s="47"/>
      <c r="F241" s="55"/>
      <c r="G241" s="55"/>
      <c r="H241" s="55"/>
      <c r="I241" s="39"/>
      <c r="J241" s="39"/>
      <c r="K241" s="39"/>
    </row>
    <row r="242" spans="1:11" ht="20.149999999999999" customHeight="1" x14ac:dyDescent="0.35">
      <c r="A242" s="35" t="s">
        <v>544</v>
      </c>
      <c r="B242" s="160" t="s">
        <v>545</v>
      </c>
      <c r="C242" s="161"/>
      <c r="D242" s="161"/>
      <c r="E242" s="161"/>
      <c r="F242" s="161"/>
      <c r="G242" s="161"/>
      <c r="H242" s="161"/>
      <c r="I242" s="161"/>
      <c r="J242" s="161"/>
      <c r="K242" s="162"/>
    </row>
    <row r="243" spans="1:11" ht="60" x14ac:dyDescent="0.35">
      <c r="A243" s="36" t="s">
        <v>546</v>
      </c>
      <c r="B243" s="36" t="s">
        <v>545</v>
      </c>
      <c r="C243" s="37" t="s">
        <v>114</v>
      </c>
      <c r="D243" s="46" t="s">
        <v>547</v>
      </c>
      <c r="E243" s="41"/>
      <c r="F243" s="55"/>
      <c r="G243" s="55"/>
      <c r="H243" s="55"/>
      <c r="I243" s="39"/>
      <c r="J243" s="39"/>
      <c r="K243" s="39"/>
    </row>
    <row r="244" spans="1:11" ht="108" x14ac:dyDescent="0.35">
      <c r="A244" s="36" t="s">
        <v>548</v>
      </c>
      <c r="B244" s="36" t="s">
        <v>545</v>
      </c>
      <c r="C244" s="37" t="s">
        <v>549</v>
      </c>
      <c r="D244" s="46" t="s">
        <v>550</v>
      </c>
      <c r="E244" s="40"/>
      <c r="F244" s="55"/>
      <c r="G244" s="55"/>
      <c r="H244" s="55"/>
      <c r="I244" s="39"/>
      <c r="J244" s="39"/>
      <c r="K244" s="39"/>
    </row>
    <row r="245" spans="1:11" ht="48" x14ac:dyDescent="0.35">
      <c r="A245" s="36" t="s">
        <v>551</v>
      </c>
      <c r="B245" s="36" t="s">
        <v>545</v>
      </c>
      <c r="C245" s="37" t="s">
        <v>498</v>
      </c>
      <c r="D245" s="46" t="s">
        <v>552</v>
      </c>
      <c r="E245" s="41"/>
      <c r="F245" s="55"/>
      <c r="G245" s="55"/>
      <c r="H245" s="55"/>
      <c r="I245" s="39"/>
      <c r="J245" s="39"/>
      <c r="K245" s="39"/>
    </row>
    <row r="246" spans="1:11" ht="48" x14ac:dyDescent="0.35">
      <c r="A246" s="36" t="s">
        <v>553</v>
      </c>
      <c r="B246" s="36" t="s">
        <v>545</v>
      </c>
      <c r="C246" s="37" t="s">
        <v>554</v>
      </c>
      <c r="D246" s="46" t="s">
        <v>555</v>
      </c>
      <c r="E246" s="41"/>
      <c r="F246" s="55"/>
      <c r="G246" s="55"/>
      <c r="H246" s="55"/>
      <c r="I246" s="39"/>
      <c r="J246" s="39"/>
      <c r="K246" s="39"/>
    </row>
    <row r="247" spans="1:11" ht="108" x14ac:dyDescent="0.35">
      <c r="A247" s="36" t="s">
        <v>556</v>
      </c>
      <c r="B247" s="36" t="s">
        <v>545</v>
      </c>
      <c r="C247" s="37" t="s">
        <v>297</v>
      </c>
      <c r="D247" s="46" t="s">
        <v>557</v>
      </c>
      <c r="E247" s="41"/>
      <c r="F247" s="55"/>
      <c r="G247" s="55"/>
      <c r="H247" s="55"/>
      <c r="I247" s="39"/>
      <c r="J247" s="39"/>
      <c r="K247" s="39"/>
    </row>
    <row r="248" spans="1:11" ht="120" x14ac:dyDescent="0.35">
      <c r="A248" s="36" t="s">
        <v>558</v>
      </c>
      <c r="B248" s="36" t="s">
        <v>545</v>
      </c>
      <c r="C248" s="37" t="s">
        <v>300</v>
      </c>
      <c r="D248" s="46" t="s">
        <v>559</v>
      </c>
      <c r="E248" s="41"/>
      <c r="F248" s="55"/>
      <c r="G248" s="55"/>
      <c r="H248" s="55"/>
      <c r="I248" s="39"/>
      <c r="J248" s="39"/>
      <c r="K248" s="39"/>
    </row>
    <row r="249" spans="1:11" ht="20.149999999999999" customHeight="1" x14ac:dyDescent="0.35">
      <c r="A249" s="36" t="s">
        <v>560</v>
      </c>
      <c r="B249" s="36" t="s">
        <v>545</v>
      </c>
      <c r="C249" s="37" t="s">
        <v>303</v>
      </c>
      <c r="D249" s="46" t="s">
        <v>301</v>
      </c>
      <c r="E249" s="41"/>
      <c r="F249" s="55"/>
      <c r="G249" s="55"/>
      <c r="H249" s="55"/>
      <c r="I249" s="39"/>
      <c r="J249" s="39"/>
      <c r="K249" s="39"/>
    </row>
    <row r="250" spans="1:11" ht="20.149999999999999" customHeight="1" x14ac:dyDescent="0.35">
      <c r="A250" s="36" t="s">
        <v>561</v>
      </c>
      <c r="B250" s="36" t="s">
        <v>545</v>
      </c>
      <c r="C250" s="37" t="s">
        <v>305</v>
      </c>
      <c r="D250" s="46" t="s">
        <v>301</v>
      </c>
      <c r="E250" s="41"/>
      <c r="F250" s="55"/>
      <c r="G250" s="55"/>
      <c r="H250" s="55"/>
      <c r="I250" s="39"/>
      <c r="J250" s="39"/>
      <c r="K250" s="39"/>
    </row>
    <row r="251" spans="1:11" ht="24" x14ac:dyDescent="0.35">
      <c r="A251" s="36" t="s">
        <v>562</v>
      </c>
      <c r="B251" s="36" t="s">
        <v>545</v>
      </c>
      <c r="C251" s="37" t="s">
        <v>512</v>
      </c>
      <c r="D251" s="46" t="s">
        <v>301</v>
      </c>
      <c r="E251" s="41"/>
      <c r="F251" s="55"/>
      <c r="G251" s="55"/>
      <c r="H251" s="55"/>
      <c r="I251" s="39"/>
      <c r="J251" s="39"/>
      <c r="K251" s="39"/>
    </row>
    <row r="252" spans="1:11" ht="24" x14ac:dyDescent="0.35">
      <c r="A252" s="36" t="s">
        <v>563</v>
      </c>
      <c r="B252" s="36" t="s">
        <v>545</v>
      </c>
      <c r="C252" s="37" t="s">
        <v>515</v>
      </c>
      <c r="D252" s="46" t="s">
        <v>301</v>
      </c>
      <c r="E252" s="41"/>
      <c r="F252" s="55"/>
      <c r="G252" s="55"/>
      <c r="H252" s="55"/>
      <c r="I252" s="39"/>
      <c r="J252" s="39"/>
      <c r="K252" s="39"/>
    </row>
    <row r="253" spans="1:11" ht="20.149999999999999" customHeight="1" x14ac:dyDescent="0.35">
      <c r="A253" s="36" t="s">
        <v>564</v>
      </c>
      <c r="B253" s="36" t="s">
        <v>545</v>
      </c>
      <c r="C253" s="37" t="s">
        <v>308</v>
      </c>
      <c r="D253" s="46" t="s">
        <v>301</v>
      </c>
      <c r="E253" s="41"/>
      <c r="F253" s="55"/>
      <c r="G253" s="55"/>
      <c r="H253" s="55"/>
      <c r="I253" s="39"/>
      <c r="J253" s="39"/>
      <c r="K253" s="39"/>
    </row>
    <row r="254" spans="1:11" ht="96" x14ac:dyDescent="0.35">
      <c r="A254" s="36" t="s">
        <v>565</v>
      </c>
      <c r="B254" s="36" t="s">
        <v>545</v>
      </c>
      <c r="C254" s="37" t="s">
        <v>310</v>
      </c>
      <c r="D254" s="46" t="s">
        <v>566</v>
      </c>
      <c r="E254" s="41"/>
      <c r="F254" s="55"/>
      <c r="G254" s="55"/>
      <c r="H254" s="55"/>
      <c r="I254" s="39"/>
      <c r="J254" s="39"/>
      <c r="K254" s="39"/>
    </row>
    <row r="255" spans="1:11" ht="189.75" customHeight="1" x14ac:dyDescent="0.35">
      <c r="A255" s="36" t="s">
        <v>567</v>
      </c>
      <c r="B255" s="36" t="s">
        <v>545</v>
      </c>
      <c r="C255" s="37" t="s">
        <v>519</v>
      </c>
      <c r="D255" s="46" t="s">
        <v>568</v>
      </c>
      <c r="E255" s="41"/>
      <c r="F255" s="55"/>
      <c r="G255" s="55"/>
      <c r="H255" s="55"/>
      <c r="I255" s="39"/>
      <c r="J255" s="39"/>
      <c r="K255" s="39"/>
    </row>
    <row r="256" spans="1:11" ht="20.149999999999999" customHeight="1" x14ac:dyDescent="0.35">
      <c r="A256" s="36" t="s">
        <v>569</v>
      </c>
      <c r="B256" s="36" t="s">
        <v>545</v>
      </c>
      <c r="C256" s="37" t="s">
        <v>313</v>
      </c>
      <c r="D256" s="46" t="s">
        <v>570</v>
      </c>
      <c r="E256" s="41"/>
      <c r="F256" s="55"/>
      <c r="G256" s="55"/>
      <c r="H256" s="55"/>
      <c r="I256" s="39"/>
      <c r="J256" s="39"/>
      <c r="K256" s="39"/>
    </row>
    <row r="257" spans="1:11" ht="20.149999999999999" customHeight="1" x14ac:dyDescent="0.35">
      <c r="A257" s="36" t="s">
        <v>571</v>
      </c>
      <c r="B257" s="36" t="s">
        <v>545</v>
      </c>
      <c r="C257" s="37" t="s">
        <v>315</v>
      </c>
      <c r="D257" s="46" t="s">
        <v>572</v>
      </c>
      <c r="E257" s="41"/>
      <c r="F257" s="55"/>
      <c r="G257" s="55"/>
      <c r="H257" s="55"/>
      <c r="I257" s="39"/>
      <c r="J257" s="39"/>
      <c r="K257" s="39"/>
    </row>
    <row r="258" spans="1:11" ht="20.149999999999999" customHeight="1" x14ac:dyDescent="0.35">
      <c r="A258" s="36" t="s">
        <v>573</v>
      </c>
      <c r="B258" s="36" t="s">
        <v>545</v>
      </c>
      <c r="C258" s="37" t="s">
        <v>526</v>
      </c>
      <c r="D258" s="46" t="s">
        <v>572</v>
      </c>
      <c r="E258" s="41"/>
      <c r="F258" s="55"/>
      <c r="G258" s="55"/>
      <c r="H258" s="55"/>
      <c r="I258" s="39"/>
      <c r="J258" s="39"/>
      <c r="K258" s="39"/>
    </row>
    <row r="259" spans="1:11" ht="20.149999999999999" customHeight="1" x14ac:dyDescent="0.35">
      <c r="A259" s="36" t="s">
        <v>574</v>
      </c>
      <c r="B259" s="36" t="s">
        <v>545</v>
      </c>
      <c r="C259" s="37" t="s">
        <v>528</v>
      </c>
      <c r="D259" s="46" t="s">
        <v>570</v>
      </c>
      <c r="E259" s="41"/>
      <c r="F259" s="55"/>
      <c r="G259" s="55"/>
      <c r="H259" s="55"/>
      <c r="I259" s="39"/>
      <c r="J259" s="39"/>
      <c r="K259" s="39"/>
    </row>
    <row r="260" spans="1:11" ht="24" x14ac:dyDescent="0.35">
      <c r="A260" s="36" t="s">
        <v>575</v>
      </c>
      <c r="B260" s="36" t="s">
        <v>545</v>
      </c>
      <c r="C260" s="37" t="s">
        <v>208</v>
      </c>
      <c r="D260" s="46" t="s">
        <v>576</v>
      </c>
      <c r="E260" s="41"/>
      <c r="F260" s="55"/>
      <c r="G260" s="55"/>
      <c r="H260" s="55"/>
      <c r="I260" s="39"/>
      <c r="J260" s="39"/>
      <c r="K260" s="39"/>
    </row>
    <row r="261" spans="1:11" ht="24" x14ac:dyDescent="0.35">
      <c r="A261" s="36" t="s">
        <v>577</v>
      </c>
      <c r="B261" s="36" t="s">
        <v>545</v>
      </c>
      <c r="C261" s="37" t="s">
        <v>532</v>
      </c>
      <c r="D261" s="46" t="s">
        <v>576</v>
      </c>
      <c r="E261" s="41"/>
      <c r="F261" s="55"/>
      <c r="G261" s="55"/>
      <c r="H261" s="55"/>
      <c r="I261" s="39"/>
      <c r="J261" s="39"/>
      <c r="K261" s="39"/>
    </row>
    <row r="262" spans="1:11" ht="20.149999999999999" customHeight="1" x14ac:dyDescent="0.35">
      <c r="A262" s="36" t="s">
        <v>578</v>
      </c>
      <c r="B262" s="36" t="s">
        <v>545</v>
      </c>
      <c r="C262" s="37" t="s">
        <v>534</v>
      </c>
      <c r="D262" s="46" t="s">
        <v>301</v>
      </c>
      <c r="E262" s="41"/>
      <c r="F262" s="55"/>
      <c r="G262" s="55"/>
      <c r="H262" s="55"/>
      <c r="I262" s="39"/>
      <c r="J262" s="39"/>
      <c r="K262" s="39"/>
    </row>
    <row r="263" spans="1:11" ht="20.149999999999999" customHeight="1" x14ac:dyDescent="0.35">
      <c r="A263" s="36" t="s">
        <v>579</v>
      </c>
      <c r="B263" s="36" t="s">
        <v>545</v>
      </c>
      <c r="C263" s="37" t="s">
        <v>326</v>
      </c>
      <c r="D263" s="46" t="s">
        <v>301</v>
      </c>
      <c r="E263" s="41"/>
      <c r="F263" s="55"/>
      <c r="G263" s="55"/>
      <c r="H263" s="55"/>
      <c r="I263" s="39"/>
      <c r="J263" s="39"/>
      <c r="K263" s="39"/>
    </row>
    <row r="264" spans="1:11" ht="20.149999999999999" customHeight="1" x14ac:dyDescent="0.35">
      <c r="A264" s="36" t="s">
        <v>580</v>
      </c>
      <c r="B264" s="36" t="s">
        <v>545</v>
      </c>
      <c r="C264" s="37" t="s">
        <v>328</v>
      </c>
      <c r="D264" s="46" t="s">
        <v>301</v>
      </c>
      <c r="E264" s="41"/>
      <c r="F264" s="55"/>
      <c r="G264" s="55"/>
      <c r="H264" s="55"/>
      <c r="I264" s="39"/>
      <c r="J264" s="39"/>
      <c r="K264" s="39"/>
    </row>
    <row r="265" spans="1:11" ht="20.149999999999999" customHeight="1" x14ac:dyDescent="0.35">
      <c r="A265" s="36" t="s">
        <v>581</v>
      </c>
      <c r="B265" s="36" t="s">
        <v>545</v>
      </c>
      <c r="C265" s="37" t="s">
        <v>848</v>
      </c>
      <c r="D265" s="46" t="s">
        <v>301</v>
      </c>
      <c r="E265" s="41"/>
      <c r="F265" s="55"/>
      <c r="G265" s="55"/>
      <c r="H265" s="55"/>
      <c r="I265" s="39"/>
      <c r="J265" s="39"/>
      <c r="K265" s="39"/>
    </row>
    <row r="266" spans="1:11" ht="20.149999999999999" customHeight="1" x14ac:dyDescent="0.35">
      <c r="A266" s="36" t="s">
        <v>582</v>
      </c>
      <c r="B266" s="36" t="s">
        <v>545</v>
      </c>
      <c r="C266" s="37" t="s">
        <v>331</v>
      </c>
      <c r="D266" s="46" t="s">
        <v>301</v>
      </c>
      <c r="E266" s="41"/>
      <c r="F266" s="55"/>
      <c r="G266" s="55"/>
      <c r="H266" s="55"/>
      <c r="I266" s="39"/>
      <c r="J266" s="39"/>
      <c r="K266" s="39"/>
    </row>
    <row r="267" spans="1:11" ht="20.149999999999999" customHeight="1" x14ac:dyDescent="0.35">
      <c r="A267" s="36" t="s">
        <v>583</v>
      </c>
      <c r="B267" s="36" t="s">
        <v>545</v>
      </c>
      <c r="C267" s="37" t="s">
        <v>333</v>
      </c>
      <c r="D267" s="46" t="s">
        <v>572</v>
      </c>
      <c r="E267" s="41"/>
      <c r="F267" s="55"/>
      <c r="G267" s="55"/>
      <c r="H267" s="55"/>
      <c r="I267" s="39"/>
      <c r="J267" s="39"/>
      <c r="K267" s="39"/>
    </row>
    <row r="268" spans="1:11" ht="20.149999999999999" customHeight="1" x14ac:dyDescent="0.35">
      <c r="A268" s="36" t="s">
        <v>584</v>
      </c>
      <c r="B268" s="36" t="s">
        <v>545</v>
      </c>
      <c r="C268" s="37" t="s">
        <v>458</v>
      </c>
      <c r="D268" s="46" t="s">
        <v>572</v>
      </c>
      <c r="E268" s="41"/>
      <c r="F268" s="55"/>
      <c r="G268" s="55"/>
      <c r="H268" s="55"/>
      <c r="I268" s="39"/>
      <c r="J268" s="39"/>
      <c r="K268" s="39"/>
    </row>
    <row r="269" spans="1:11" ht="20.149999999999999" customHeight="1" x14ac:dyDescent="0.35">
      <c r="A269" s="35" t="s">
        <v>585</v>
      </c>
      <c r="B269" s="160" t="s">
        <v>586</v>
      </c>
      <c r="C269" s="161"/>
      <c r="D269" s="161"/>
      <c r="E269" s="161"/>
      <c r="F269" s="161"/>
      <c r="G269" s="161"/>
      <c r="H269" s="161"/>
      <c r="I269" s="161"/>
      <c r="J269" s="161"/>
      <c r="K269" s="162"/>
    </row>
    <row r="270" spans="1:11" ht="24" x14ac:dyDescent="0.35">
      <c r="A270" s="36" t="s">
        <v>587</v>
      </c>
      <c r="B270" s="36" t="s">
        <v>586</v>
      </c>
      <c r="C270" s="37" t="s">
        <v>498</v>
      </c>
      <c r="D270" s="46" t="s">
        <v>588</v>
      </c>
      <c r="E270" s="41"/>
      <c r="F270" s="55"/>
      <c r="G270" s="55"/>
      <c r="H270" s="55"/>
      <c r="I270" s="39"/>
      <c r="J270" s="39"/>
      <c r="K270" s="39"/>
    </row>
    <row r="271" spans="1:11" ht="36" x14ac:dyDescent="0.35">
      <c r="A271" s="36" t="s">
        <v>589</v>
      </c>
      <c r="B271" s="36" t="s">
        <v>586</v>
      </c>
      <c r="C271" s="37" t="s">
        <v>180</v>
      </c>
      <c r="D271" s="46" t="s">
        <v>590</v>
      </c>
      <c r="E271" s="41"/>
      <c r="F271" s="55"/>
      <c r="G271" s="55"/>
      <c r="H271" s="55"/>
      <c r="I271" s="39"/>
      <c r="J271" s="39"/>
      <c r="K271" s="39"/>
    </row>
    <row r="272" spans="1:11" ht="96" x14ac:dyDescent="0.35">
      <c r="A272" s="36" t="s">
        <v>591</v>
      </c>
      <c r="B272" s="36" t="s">
        <v>586</v>
      </c>
      <c r="C272" s="37" t="s">
        <v>297</v>
      </c>
      <c r="D272" s="46" t="s">
        <v>592</v>
      </c>
      <c r="E272" s="41"/>
      <c r="F272" s="55"/>
      <c r="G272" s="55"/>
      <c r="H272" s="55"/>
      <c r="I272" s="39"/>
      <c r="J272" s="39"/>
      <c r="K272" s="39"/>
    </row>
    <row r="273" spans="1:11" ht="20.149999999999999" customHeight="1" x14ac:dyDescent="0.35">
      <c r="A273" s="36" t="s">
        <v>593</v>
      </c>
      <c r="B273" s="36" t="s">
        <v>586</v>
      </c>
      <c r="C273" s="37" t="s">
        <v>300</v>
      </c>
      <c r="D273" s="46" t="s">
        <v>301</v>
      </c>
      <c r="E273" s="41"/>
      <c r="F273" s="55"/>
      <c r="G273" s="55"/>
      <c r="H273" s="55"/>
      <c r="I273" s="39"/>
      <c r="J273" s="39"/>
      <c r="K273" s="39"/>
    </row>
    <row r="274" spans="1:11" ht="20.149999999999999" customHeight="1" x14ac:dyDescent="0.35">
      <c r="A274" s="36" t="s">
        <v>594</v>
      </c>
      <c r="B274" s="36" t="s">
        <v>586</v>
      </c>
      <c r="C274" s="37" t="s">
        <v>303</v>
      </c>
      <c r="D274" s="46" t="s">
        <v>301</v>
      </c>
      <c r="E274" s="41"/>
      <c r="F274" s="55"/>
      <c r="G274" s="55"/>
      <c r="H274" s="55"/>
      <c r="I274" s="39"/>
      <c r="J274" s="39"/>
      <c r="K274" s="39"/>
    </row>
    <row r="275" spans="1:11" ht="20.149999999999999" customHeight="1" x14ac:dyDescent="0.35">
      <c r="A275" s="36" t="s">
        <v>595</v>
      </c>
      <c r="B275" s="36" t="s">
        <v>586</v>
      </c>
      <c r="C275" s="37" t="s">
        <v>305</v>
      </c>
      <c r="D275" s="46" t="s">
        <v>301</v>
      </c>
      <c r="E275" s="41"/>
      <c r="F275" s="55"/>
      <c r="G275" s="55"/>
      <c r="H275" s="55"/>
      <c r="I275" s="39"/>
      <c r="J275" s="39"/>
      <c r="K275" s="39"/>
    </row>
    <row r="276" spans="1:11" ht="24" x14ac:dyDescent="0.35">
      <c r="A276" s="36" t="s">
        <v>596</v>
      </c>
      <c r="B276" s="36" t="s">
        <v>586</v>
      </c>
      <c r="C276" s="37" t="s">
        <v>512</v>
      </c>
      <c r="D276" s="46" t="s">
        <v>301</v>
      </c>
      <c r="E276" s="41"/>
      <c r="F276" s="55"/>
      <c r="G276" s="55"/>
      <c r="H276" s="55"/>
      <c r="I276" s="39"/>
      <c r="J276" s="39"/>
      <c r="K276" s="39"/>
    </row>
    <row r="277" spans="1:11" ht="24" x14ac:dyDescent="0.35">
      <c r="A277" s="36" t="s">
        <v>597</v>
      </c>
      <c r="B277" s="36" t="s">
        <v>586</v>
      </c>
      <c r="C277" s="37" t="s">
        <v>515</v>
      </c>
      <c r="D277" s="46" t="s">
        <v>301</v>
      </c>
      <c r="E277" s="41"/>
      <c r="F277" s="55"/>
      <c r="G277" s="55"/>
      <c r="H277" s="55"/>
      <c r="I277" s="39"/>
      <c r="J277" s="39"/>
      <c r="K277" s="39"/>
    </row>
    <row r="278" spans="1:11" ht="20.149999999999999" customHeight="1" x14ac:dyDescent="0.35">
      <c r="A278" s="36" t="s">
        <v>598</v>
      </c>
      <c r="B278" s="36" t="s">
        <v>586</v>
      </c>
      <c r="C278" s="37" t="s">
        <v>308</v>
      </c>
      <c r="D278" s="46" t="s">
        <v>301</v>
      </c>
      <c r="E278" s="41"/>
      <c r="F278" s="55"/>
      <c r="G278" s="55"/>
      <c r="H278" s="55"/>
      <c r="I278" s="39"/>
      <c r="J278" s="39"/>
      <c r="K278" s="39"/>
    </row>
    <row r="279" spans="1:11" ht="60" x14ac:dyDescent="0.35">
      <c r="A279" s="36" t="s">
        <v>599</v>
      </c>
      <c r="B279" s="36" t="s">
        <v>586</v>
      </c>
      <c r="C279" s="37" t="s">
        <v>310</v>
      </c>
      <c r="D279" s="46" t="s">
        <v>600</v>
      </c>
      <c r="E279" s="41"/>
      <c r="F279" s="55"/>
      <c r="G279" s="55"/>
      <c r="H279" s="55"/>
      <c r="I279" s="39"/>
      <c r="J279" s="39"/>
      <c r="K279" s="39"/>
    </row>
    <row r="280" spans="1:11" ht="60" x14ac:dyDescent="0.35">
      <c r="A280" s="36" t="s">
        <v>601</v>
      </c>
      <c r="B280" s="36" t="s">
        <v>586</v>
      </c>
      <c r="C280" s="37" t="s">
        <v>519</v>
      </c>
      <c r="D280" s="46" t="s">
        <v>602</v>
      </c>
      <c r="E280" s="41"/>
      <c r="F280" s="55"/>
      <c r="G280" s="55"/>
      <c r="H280" s="55"/>
      <c r="I280" s="39"/>
      <c r="J280" s="39"/>
      <c r="K280" s="39"/>
    </row>
    <row r="281" spans="1:11" ht="20.149999999999999" customHeight="1" x14ac:dyDescent="0.35">
      <c r="A281" s="36" t="s">
        <v>603</v>
      </c>
      <c r="B281" s="36" t="s">
        <v>586</v>
      </c>
      <c r="C281" s="37" t="s">
        <v>313</v>
      </c>
      <c r="D281" s="46" t="s">
        <v>570</v>
      </c>
      <c r="E281" s="41"/>
      <c r="F281" s="55"/>
      <c r="G281" s="55"/>
      <c r="H281" s="55"/>
      <c r="I281" s="39"/>
      <c r="J281" s="39"/>
      <c r="K281" s="39"/>
    </row>
    <row r="282" spans="1:11" ht="20.149999999999999" customHeight="1" x14ac:dyDescent="0.35">
      <c r="A282" s="36" t="s">
        <v>604</v>
      </c>
      <c r="B282" s="36" t="s">
        <v>586</v>
      </c>
      <c r="C282" s="37" t="s">
        <v>315</v>
      </c>
      <c r="D282" s="46" t="s">
        <v>301</v>
      </c>
      <c r="E282" s="41"/>
      <c r="F282" s="55"/>
      <c r="G282" s="55"/>
      <c r="H282" s="55"/>
      <c r="I282" s="39"/>
      <c r="J282" s="39"/>
      <c r="K282" s="39"/>
    </row>
    <row r="283" spans="1:11" ht="20.149999999999999" customHeight="1" x14ac:dyDescent="0.35">
      <c r="A283" s="36" t="s">
        <v>605</v>
      </c>
      <c r="B283" s="36" t="s">
        <v>586</v>
      </c>
      <c r="C283" s="37" t="s">
        <v>526</v>
      </c>
      <c r="D283" s="46" t="s">
        <v>301</v>
      </c>
      <c r="E283" s="41"/>
      <c r="F283" s="55"/>
      <c r="G283" s="55"/>
      <c r="H283" s="55"/>
      <c r="I283" s="39"/>
      <c r="J283" s="39"/>
      <c r="K283" s="39"/>
    </row>
    <row r="284" spans="1:11" ht="20.149999999999999" customHeight="1" x14ac:dyDescent="0.35">
      <c r="A284" s="36" t="s">
        <v>606</v>
      </c>
      <c r="B284" s="36" t="s">
        <v>586</v>
      </c>
      <c r="C284" s="37" t="s">
        <v>528</v>
      </c>
      <c r="D284" s="46" t="s">
        <v>570</v>
      </c>
      <c r="E284" s="41"/>
      <c r="F284" s="55"/>
      <c r="G284" s="55"/>
      <c r="H284" s="55"/>
      <c r="I284" s="39"/>
      <c r="J284" s="39"/>
      <c r="K284" s="39"/>
    </row>
    <row r="285" spans="1:11" ht="20.149999999999999" customHeight="1" x14ac:dyDescent="0.35">
      <c r="A285" s="36" t="s">
        <v>607</v>
      </c>
      <c r="B285" s="36" t="s">
        <v>586</v>
      </c>
      <c r="C285" s="37" t="s">
        <v>208</v>
      </c>
      <c r="D285" s="46" t="s">
        <v>608</v>
      </c>
      <c r="E285" s="41"/>
      <c r="F285" s="55"/>
      <c r="G285" s="55"/>
      <c r="H285" s="55"/>
      <c r="I285" s="39"/>
      <c r="J285" s="39"/>
      <c r="K285" s="39"/>
    </row>
    <row r="286" spans="1:11" ht="20.149999999999999" customHeight="1" x14ac:dyDescent="0.35">
      <c r="A286" s="36" t="s">
        <v>609</v>
      </c>
      <c r="B286" s="36" t="s">
        <v>586</v>
      </c>
      <c r="C286" s="37" t="s">
        <v>532</v>
      </c>
      <c r="D286" s="46" t="s">
        <v>608</v>
      </c>
      <c r="E286" s="41"/>
      <c r="F286" s="55"/>
      <c r="G286" s="55"/>
      <c r="H286" s="55"/>
      <c r="I286" s="39"/>
      <c r="J286" s="39"/>
      <c r="K286" s="39"/>
    </row>
    <row r="287" spans="1:11" ht="20.149999999999999" customHeight="1" x14ac:dyDescent="0.35">
      <c r="A287" s="36" t="s">
        <v>610</v>
      </c>
      <c r="B287" s="36" t="s">
        <v>586</v>
      </c>
      <c r="C287" s="37" t="s">
        <v>534</v>
      </c>
      <c r="D287" s="46" t="s">
        <v>301</v>
      </c>
      <c r="E287" s="41"/>
      <c r="F287" s="55"/>
      <c r="G287" s="55"/>
      <c r="H287" s="55"/>
      <c r="I287" s="39"/>
      <c r="J287" s="39"/>
      <c r="K287" s="39"/>
    </row>
    <row r="288" spans="1:11" ht="20.149999999999999" customHeight="1" x14ac:dyDescent="0.35">
      <c r="A288" s="36" t="s">
        <v>611</v>
      </c>
      <c r="B288" s="36" t="s">
        <v>586</v>
      </c>
      <c r="C288" s="37" t="s">
        <v>326</v>
      </c>
      <c r="D288" s="46" t="s">
        <v>301</v>
      </c>
      <c r="E288" s="41"/>
      <c r="F288" s="55"/>
      <c r="G288" s="55"/>
      <c r="H288" s="55"/>
      <c r="I288" s="39"/>
      <c r="J288" s="39"/>
      <c r="K288" s="39"/>
    </row>
    <row r="289" spans="1:11" ht="20.149999999999999" customHeight="1" x14ac:dyDescent="0.35">
      <c r="A289" s="36" t="s">
        <v>612</v>
      </c>
      <c r="B289" s="36" t="s">
        <v>586</v>
      </c>
      <c r="C289" s="37" t="s">
        <v>328</v>
      </c>
      <c r="D289" s="46" t="s">
        <v>301</v>
      </c>
      <c r="E289" s="41"/>
      <c r="F289" s="55"/>
      <c r="G289" s="55"/>
      <c r="H289" s="55"/>
      <c r="I289" s="39"/>
      <c r="J289" s="39"/>
      <c r="K289" s="39"/>
    </row>
    <row r="290" spans="1:11" ht="20.149999999999999" customHeight="1" x14ac:dyDescent="0.35">
      <c r="A290" s="36" t="s">
        <v>613</v>
      </c>
      <c r="B290" s="36" t="s">
        <v>586</v>
      </c>
      <c r="C290" s="37" t="s">
        <v>848</v>
      </c>
      <c r="D290" s="46" t="s">
        <v>301</v>
      </c>
      <c r="E290" s="41"/>
      <c r="F290" s="55"/>
      <c r="G290" s="55"/>
      <c r="H290" s="55"/>
      <c r="I290" s="39"/>
      <c r="J290" s="39"/>
      <c r="K290" s="39"/>
    </row>
    <row r="291" spans="1:11" ht="20.149999999999999" customHeight="1" x14ac:dyDescent="0.35">
      <c r="A291" s="36" t="s">
        <v>614</v>
      </c>
      <c r="B291" s="36" t="s">
        <v>586</v>
      </c>
      <c r="C291" s="37" t="s">
        <v>331</v>
      </c>
      <c r="D291" s="46" t="s">
        <v>301</v>
      </c>
      <c r="E291" s="41"/>
      <c r="F291" s="55"/>
      <c r="G291" s="55"/>
      <c r="H291" s="55"/>
      <c r="I291" s="39"/>
      <c r="J291" s="39"/>
      <c r="K291" s="39"/>
    </row>
    <row r="292" spans="1:11" ht="20.149999999999999" customHeight="1" x14ac:dyDescent="0.35">
      <c r="A292" s="36" t="s">
        <v>615</v>
      </c>
      <c r="B292" s="36" t="s">
        <v>586</v>
      </c>
      <c r="C292" s="37" t="s">
        <v>333</v>
      </c>
      <c r="D292" s="46" t="s">
        <v>301</v>
      </c>
      <c r="E292" s="41"/>
      <c r="F292" s="55"/>
      <c r="G292" s="55"/>
      <c r="H292" s="55"/>
      <c r="I292" s="39"/>
      <c r="J292" s="39"/>
      <c r="K292" s="39"/>
    </row>
    <row r="293" spans="1:11" ht="20.149999999999999" customHeight="1" x14ac:dyDescent="0.35">
      <c r="A293" s="36" t="s">
        <v>616</v>
      </c>
      <c r="B293" s="36" t="s">
        <v>586</v>
      </c>
      <c r="C293" s="37" t="s">
        <v>458</v>
      </c>
      <c r="D293" s="46" t="s">
        <v>301</v>
      </c>
      <c r="E293" s="41"/>
      <c r="F293" s="55"/>
      <c r="G293" s="55"/>
      <c r="H293" s="55"/>
      <c r="I293" s="39"/>
      <c r="J293" s="39"/>
      <c r="K293" s="39"/>
    </row>
    <row r="294" spans="1:11" ht="20.149999999999999" customHeight="1" x14ac:dyDescent="0.35">
      <c r="A294" s="35" t="s">
        <v>617</v>
      </c>
      <c r="B294" s="160" t="s">
        <v>618</v>
      </c>
      <c r="C294" s="161"/>
      <c r="D294" s="161"/>
      <c r="E294" s="161"/>
      <c r="F294" s="161"/>
      <c r="G294" s="161"/>
      <c r="H294" s="161"/>
      <c r="I294" s="161"/>
      <c r="J294" s="161"/>
      <c r="K294" s="162"/>
    </row>
    <row r="295" spans="1:11" ht="204" customHeight="1" x14ac:dyDescent="0.35">
      <c r="A295" s="36" t="s">
        <v>619</v>
      </c>
      <c r="B295" s="36" t="s">
        <v>618</v>
      </c>
      <c r="C295" s="37" t="s">
        <v>297</v>
      </c>
      <c r="D295" s="46" t="s">
        <v>620</v>
      </c>
      <c r="E295" s="41"/>
      <c r="F295" s="55"/>
      <c r="G295" s="55"/>
      <c r="H295" s="55"/>
      <c r="I295" s="39"/>
      <c r="J295" s="39"/>
      <c r="K295" s="39"/>
    </row>
    <row r="296" spans="1:11" ht="20.149999999999999" customHeight="1" x14ac:dyDescent="0.35">
      <c r="A296" s="36" t="s">
        <v>621</v>
      </c>
      <c r="B296" s="36" t="s">
        <v>618</v>
      </c>
      <c r="C296" s="37" t="s">
        <v>300</v>
      </c>
      <c r="D296" s="46" t="s">
        <v>301</v>
      </c>
      <c r="E296" s="41"/>
      <c r="F296" s="55"/>
      <c r="G296" s="55"/>
      <c r="H296" s="55"/>
      <c r="I296" s="39"/>
      <c r="J296" s="39"/>
      <c r="K296" s="39"/>
    </row>
    <row r="297" spans="1:11" ht="20.149999999999999" customHeight="1" x14ac:dyDescent="0.35">
      <c r="A297" s="36" t="s">
        <v>622</v>
      </c>
      <c r="B297" s="36" t="s">
        <v>618</v>
      </c>
      <c r="C297" s="37" t="s">
        <v>303</v>
      </c>
      <c r="D297" s="46" t="s">
        <v>301</v>
      </c>
      <c r="E297" s="41"/>
      <c r="F297" s="55"/>
      <c r="G297" s="55"/>
      <c r="H297" s="55"/>
      <c r="I297" s="39"/>
      <c r="J297" s="39"/>
      <c r="K297" s="39"/>
    </row>
    <row r="298" spans="1:11" ht="20.149999999999999" customHeight="1" x14ac:dyDescent="0.35">
      <c r="A298" s="36" t="s">
        <v>623</v>
      </c>
      <c r="B298" s="36" t="s">
        <v>618</v>
      </c>
      <c r="C298" s="37" t="s">
        <v>305</v>
      </c>
      <c r="D298" s="46" t="s">
        <v>301</v>
      </c>
      <c r="E298" s="41"/>
      <c r="F298" s="55"/>
      <c r="G298" s="55"/>
      <c r="H298" s="55"/>
      <c r="I298" s="39"/>
      <c r="J298" s="39"/>
      <c r="K298" s="39"/>
    </row>
    <row r="299" spans="1:11" ht="24" x14ac:dyDescent="0.35">
      <c r="A299" s="36" t="s">
        <v>624</v>
      </c>
      <c r="B299" s="36" t="s">
        <v>618</v>
      </c>
      <c r="C299" s="37" t="s">
        <v>512</v>
      </c>
      <c r="D299" s="46" t="s">
        <v>301</v>
      </c>
      <c r="E299" s="41"/>
      <c r="F299" s="55"/>
      <c r="G299" s="55"/>
      <c r="H299" s="55"/>
      <c r="I299" s="39"/>
      <c r="J299" s="39"/>
      <c r="K299" s="39"/>
    </row>
    <row r="300" spans="1:11" ht="24" x14ac:dyDescent="0.35">
      <c r="A300" s="36" t="s">
        <v>625</v>
      </c>
      <c r="B300" s="36" t="s">
        <v>618</v>
      </c>
      <c r="C300" s="37" t="s">
        <v>515</v>
      </c>
      <c r="D300" s="46" t="s">
        <v>626</v>
      </c>
      <c r="E300" s="41"/>
      <c r="F300" s="55"/>
      <c r="G300" s="55"/>
      <c r="H300" s="55"/>
      <c r="I300" s="39"/>
      <c r="J300" s="39"/>
      <c r="K300" s="39"/>
    </row>
    <row r="301" spans="1:11" ht="20.149999999999999" customHeight="1" x14ac:dyDescent="0.35">
      <c r="A301" s="36" t="s">
        <v>627</v>
      </c>
      <c r="B301" s="36" t="s">
        <v>618</v>
      </c>
      <c r="C301" s="37" t="s">
        <v>308</v>
      </c>
      <c r="D301" s="46" t="s">
        <v>301</v>
      </c>
      <c r="E301" s="41"/>
      <c r="F301" s="55"/>
      <c r="G301" s="55"/>
      <c r="H301" s="55"/>
      <c r="I301" s="39"/>
      <c r="J301" s="39"/>
      <c r="K301" s="39"/>
    </row>
    <row r="302" spans="1:11" ht="20.149999999999999" customHeight="1" x14ac:dyDescent="0.35">
      <c r="A302" s="36" t="s">
        <v>628</v>
      </c>
      <c r="B302" s="36" t="s">
        <v>618</v>
      </c>
      <c r="C302" s="37" t="s">
        <v>310</v>
      </c>
      <c r="D302" s="46" t="s">
        <v>301</v>
      </c>
      <c r="E302" s="41"/>
      <c r="F302" s="55"/>
      <c r="G302" s="55"/>
      <c r="H302" s="55"/>
      <c r="I302" s="39"/>
      <c r="J302" s="39"/>
      <c r="K302" s="39"/>
    </row>
    <row r="303" spans="1:11" ht="36" x14ac:dyDescent="0.35">
      <c r="A303" s="36" t="s">
        <v>629</v>
      </c>
      <c r="B303" s="36" t="s">
        <v>618</v>
      </c>
      <c r="C303" s="37" t="s">
        <v>519</v>
      </c>
      <c r="D303" s="46" t="s">
        <v>630</v>
      </c>
      <c r="E303" s="41"/>
      <c r="F303" s="55"/>
      <c r="G303" s="55"/>
      <c r="H303" s="55"/>
      <c r="I303" s="39"/>
      <c r="J303" s="39"/>
      <c r="K303" s="39"/>
    </row>
    <row r="304" spans="1:11" ht="20.149999999999999" customHeight="1" x14ac:dyDescent="0.35">
      <c r="A304" s="36" t="s">
        <v>631</v>
      </c>
      <c r="B304" s="36" t="s">
        <v>618</v>
      </c>
      <c r="C304" s="37" t="s">
        <v>313</v>
      </c>
      <c r="D304" s="46" t="s">
        <v>632</v>
      </c>
      <c r="E304" s="41"/>
      <c r="F304" s="55"/>
      <c r="G304" s="55"/>
      <c r="H304" s="55"/>
      <c r="I304" s="39"/>
      <c r="J304" s="39"/>
      <c r="K304" s="39"/>
    </row>
    <row r="305" spans="1:11" ht="20.149999999999999" customHeight="1" x14ac:dyDescent="0.35">
      <c r="A305" s="36" t="s">
        <v>633</v>
      </c>
      <c r="B305" s="36" t="s">
        <v>618</v>
      </c>
      <c r="C305" s="37" t="s">
        <v>315</v>
      </c>
      <c r="D305" s="46" t="s">
        <v>301</v>
      </c>
      <c r="E305" s="41"/>
      <c r="F305" s="55"/>
      <c r="G305" s="55"/>
      <c r="H305" s="55"/>
      <c r="I305" s="39"/>
      <c r="J305" s="39"/>
      <c r="K305" s="39"/>
    </row>
    <row r="306" spans="1:11" ht="20.149999999999999" customHeight="1" x14ac:dyDescent="0.35">
      <c r="A306" s="36" t="s">
        <v>634</v>
      </c>
      <c r="B306" s="36" t="s">
        <v>618</v>
      </c>
      <c r="C306" s="37" t="s">
        <v>526</v>
      </c>
      <c r="D306" s="46" t="s">
        <v>301</v>
      </c>
      <c r="E306" s="41"/>
      <c r="F306" s="55"/>
      <c r="G306" s="55"/>
      <c r="H306" s="55"/>
      <c r="I306" s="39"/>
      <c r="J306" s="39"/>
      <c r="K306" s="39"/>
    </row>
    <row r="307" spans="1:11" ht="20.149999999999999" customHeight="1" x14ac:dyDescent="0.35">
      <c r="A307" s="36" t="s">
        <v>635</v>
      </c>
      <c r="B307" s="36" t="s">
        <v>618</v>
      </c>
      <c r="C307" s="37" t="s">
        <v>528</v>
      </c>
      <c r="D307" s="46" t="s">
        <v>632</v>
      </c>
      <c r="E307" s="41"/>
      <c r="F307" s="55"/>
      <c r="G307" s="55"/>
      <c r="H307" s="55"/>
      <c r="I307" s="39"/>
      <c r="J307" s="39"/>
      <c r="K307" s="39"/>
    </row>
    <row r="308" spans="1:11" ht="60" x14ac:dyDescent="0.35">
      <c r="A308" s="36" t="s">
        <v>636</v>
      </c>
      <c r="B308" s="36" t="s">
        <v>618</v>
      </c>
      <c r="C308" s="37" t="s">
        <v>208</v>
      </c>
      <c r="D308" s="46" t="s">
        <v>637</v>
      </c>
      <c r="E308" s="41"/>
      <c r="F308" s="55"/>
      <c r="G308" s="55"/>
      <c r="H308" s="55"/>
      <c r="I308" s="39"/>
      <c r="J308" s="39"/>
      <c r="K308" s="39"/>
    </row>
    <row r="309" spans="1:11" ht="20.149999999999999" customHeight="1" x14ac:dyDescent="0.35">
      <c r="A309" s="36" t="s">
        <v>638</v>
      </c>
      <c r="B309" s="36" t="s">
        <v>618</v>
      </c>
      <c r="C309" s="37" t="s">
        <v>532</v>
      </c>
      <c r="D309" s="46" t="s">
        <v>246</v>
      </c>
      <c r="E309" s="41"/>
      <c r="F309" s="55"/>
      <c r="G309" s="55"/>
      <c r="H309" s="55"/>
      <c r="I309" s="39"/>
      <c r="J309" s="39"/>
      <c r="K309" s="39"/>
    </row>
    <row r="310" spans="1:11" ht="20.149999999999999" customHeight="1" x14ac:dyDescent="0.35">
      <c r="A310" s="36" t="s">
        <v>639</v>
      </c>
      <c r="B310" s="36" t="s">
        <v>618</v>
      </c>
      <c r="C310" s="37" t="s">
        <v>534</v>
      </c>
      <c r="D310" s="46" t="s">
        <v>301</v>
      </c>
      <c r="E310" s="41"/>
      <c r="F310" s="55"/>
      <c r="G310" s="55"/>
      <c r="H310" s="55"/>
      <c r="I310" s="39"/>
      <c r="J310" s="39"/>
      <c r="K310" s="39"/>
    </row>
    <row r="311" spans="1:11" ht="20.149999999999999" customHeight="1" x14ac:dyDescent="0.35">
      <c r="A311" s="36" t="s">
        <v>640</v>
      </c>
      <c r="B311" s="36" t="s">
        <v>618</v>
      </c>
      <c r="C311" s="37" t="s">
        <v>326</v>
      </c>
      <c r="D311" s="46" t="s">
        <v>301</v>
      </c>
      <c r="E311" s="41"/>
      <c r="F311" s="55"/>
      <c r="G311" s="55"/>
      <c r="H311" s="55"/>
      <c r="I311" s="39"/>
      <c r="J311" s="39"/>
      <c r="K311" s="39"/>
    </row>
    <row r="312" spans="1:11" ht="20.149999999999999" customHeight="1" x14ac:dyDescent="0.35">
      <c r="A312" s="36" t="s">
        <v>641</v>
      </c>
      <c r="B312" s="36" t="s">
        <v>618</v>
      </c>
      <c r="C312" s="37" t="s">
        <v>328</v>
      </c>
      <c r="D312" s="46" t="s">
        <v>301</v>
      </c>
      <c r="E312" s="41"/>
      <c r="F312" s="55"/>
      <c r="G312" s="55"/>
      <c r="H312" s="55"/>
      <c r="I312" s="39"/>
      <c r="J312" s="39"/>
      <c r="K312" s="39"/>
    </row>
    <row r="313" spans="1:11" ht="20.149999999999999" customHeight="1" x14ac:dyDescent="0.35">
      <c r="A313" s="36" t="s">
        <v>642</v>
      </c>
      <c r="B313" s="36" t="s">
        <v>618</v>
      </c>
      <c r="C313" s="37" t="s">
        <v>848</v>
      </c>
      <c r="D313" s="46" t="s">
        <v>301</v>
      </c>
      <c r="E313" s="41"/>
      <c r="F313" s="55"/>
      <c r="G313" s="55"/>
      <c r="H313" s="55"/>
      <c r="I313" s="39"/>
      <c r="J313" s="39"/>
      <c r="K313" s="39"/>
    </row>
    <row r="314" spans="1:11" ht="20.149999999999999" customHeight="1" x14ac:dyDescent="0.35">
      <c r="A314" s="36" t="s">
        <v>643</v>
      </c>
      <c r="B314" s="36" t="s">
        <v>618</v>
      </c>
      <c r="C314" s="37" t="s">
        <v>331</v>
      </c>
      <c r="D314" s="46" t="s">
        <v>301</v>
      </c>
      <c r="E314" s="41"/>
      <c r="F314" s="55"/>
      <c r="G314" s="55"/>
      <c r="H314" s="55"/>
      <c r="I314" s="39"/>
      <c r="J314" s="39"/>
      <c r="K314" s="39"/>
    </row>
    <row r="315" spans="1:11" ht="20.149999999999999" customHeight="1" x14ac:dyDescent="0.35">
      <c r="A315" s="36" t="s">
        <v>644</v>
      </c>
      <c r="B315" s="36" t="s">
        <v>618</v>
      </c>
      <c r="C315" s="37" t="s">
        <v>333</v>
      </c>
      <c r="D315" s="46" t="s">
        <v>301</v>
      </c>
      <c r="E315" s="41"/>
      <c r="F315" s="55"/>
      <c r="G315" s="55"/>
      <c r="H315" s="55"/>
      <c r="I315" s="39"/>
      <c r="J315" s="39"/>
      <c r="K315" s="39"/>
    </row>
    <row r="316" spans="1:11" ht="20.149999999999999" customHeight="1" x14ac:dyDescent="0.35">
      <c r="A316" s="36" t="s">
        <v>645</v>
      </c>
      <c r="B316" s="36" t="s">
        <v>618</v>
      </c>
      <c r="C316" s="37" t="s">
        <v>458</v>
      </c>
      <c r="D316" s="46" t="s">
        <v>301</v>
      </c>
      <c r="E316" s="41"/>
      <c r="F316" s="55"/>
      <c r="G316" s="55"/>
      <c r="H316" s="55"/>
      <c r="I316" s="39"/>
      <c r="J316" s="39"/>
      <c r="K316" s="39"/>
    </row>
    <row r="317" spans="1:11" ht="20.149999999999999" customHeight="1" x14ac:dyDescent="0.35">
      <c r="A317" s="35" t="s">
        <v>646</v>
      </c>
      <c r="B317" s="160" t="s">
        <v>800</v>
      </c>
      <c r="C317" s="161"/>
      <c r="D317" s="161"/>
      <c r="E317" s="161"/>
      <c r="F317" s="161"/>
      <c r="G317" s="161"/>
      <c r="H317" s="161"/>
      <c r="I317" s="161"/>
      <c r="J317" s="161"/>
      <c r="K317" s="162"/>
    </row>
    <row r="318" spans="1:11" ht="84" x14ac:dyDescent="0.35">
      <c r="A318" s="36" t="s">
        <v>647</v>
      </c>
      <c r="B318" s="36" t="s">
        <v>800</v>
      </c>
      <c r="C318" s="37" t="s">
        <v>498</v>
      </c>
      <c r="D318" s="46" t="s">
        <v>648</v>
      </c>
      <c r="E318" s="41"/>
      <c r="F318" s="55"/>
      <c r="G318" s="55"/>
      <c r="H318" s="55"/>
      <c r="I318" s="39"/>
      <c r="J318" s="39"/>
      <c r="K318" s="39"/>
    </row>
    <row r="319" spans="1:11" ht="144" x14ac:dyDescent="0.35">
      <c r="A319" s="36" t="s">
        <v>649</v>
      </c>
      <c r="B319" s="36" t="s">
        <v>800</v>
      </c>
      <c r="C319" s="37" t="s">
        <v>180</v>
      </c>
      <c r="D319" s="46" t="s">
        <v>650</v>
      </c>
      <c r="E319" s="41"/>
      <c r="F319" s="55"/>
      <c r="G319" s="55"/>
      <c r="H319" s="55"/>
      <c r="I319" s="39"/>
      <c r="J319" s="39"/>
      <c r="K319" s="39"/>
    </row>
    <row r="320" spans="1:11" ht="192" x14ac:dyDescent="0.35">
      <c r="A320" s="36" t="s">
        <v>651</v>
      </c>
      <c r="B320" s="36" t="s">
        <v>800</v>
      </c>
      <c r="C320" s="37" t="s">
        <v>297</v>
      </c>
      <c r="D320" s="46" t="s">
        <v>652</v>
      </c>
      <c r="E320" s="41"/>
      <c r="F320" s="55"/>
      <c r="G320" s="55"/>
      <c r="H320" s="55"/>
      <c r="I320" s="39"/>
      <c r="J320" s="39"/>
      <c r="K320" s="39"/>
    </row>
    <row r="321" spans="1:11" ht="20.149999999999999" customHeight="1" x14ac:dyDescent="0.35">
      <c r="A321" s="36" t="s">
        <v>653</v>
      </c>
      <c r="B321" s="36" t="s">
        <v>800</v>
      </c>
      <c r="C321" s="37" t="s">
        <v>300</v>
      </c>
      <c r="D321" s="46" t="s">
        <v>301</v>
      </c>
      <c r="E321" s="41"/>
      <c r="F321" s="55"/>
      <c r="G321" s="55"/>
      <c r="H321" s="55"/>
      <c r="I321" s="39"/>
      <c r="J321" s="39"/>
      <c r="K321" s="39"/>
    </row>
    <row r="322" spans="1:11" ht="20.149999999999999" customHeight="1" x14ac:dyDescent="0.35">
      <c r="A322" s="36" t="s">
        <v>654</v>
      </c>
      <c r="B322" s="36" t="s">
        <v>800</v>
      </c>
      <c r="C322" s="37" t="s">
        <v>303</v>
      </c>
      <c r="D322" s="46" t="s">
        <v>301</v>
      </c>
      <c r="E322" s="41"/>
      <c r="F322" s="55"/>
      <c r="G322" s="55"/>
      <c r="H322" s="55"/>
      <c r="I322" s="39"/>
      <c r="J322" s="39"/>
      <c r="K322" s="39"/>
    </row>
    <row r="323" spans="1:11" ht="72" x14ac:dyDescent="0.35">
      <c r="A323" s="36" t="s">
        <v>655</v>
      </c>
      <c r="B323" s="36" t="s">
        <v>800</v>
      </c>
      <c r="C323" s="37" t="s">
        <v>305</v>
      </c>
      <c r="D323" s="46" t="s">
        <v>656</v>
      </c>
      <c r="E323" s="41"/>
      <c r="F323" s="55"/>
      <c r="G323" s="55"/>
      <c r="H323" s="55"/>
      <c r="I323" s="39"/>
      <c r="J323" s="39"/>
      <c r="K323" s="39"/>
    </row>
    <row r="324" spans="1:11" ht="84" x14ac:dyDescent="0.35">
      <c r="A324" s="36" t="s">
        <v>657</v>
      </c>
      <c r="B324" s="36" t="s">
        <v>800</v>
      </c>
      <c r="C324" s="37" t="s">
        <v>512</v>
      </c>
      <c r="D324" s="46" t="s">
        <v>658</v>
      </c>
      <c r="E324" s="42"/>
      <c r="F324" s="55"/>
      <c r="G324" s="55"/>
      <c r="H324" s="55"/>
      <c r="I324" s="39"/>
      <c r="J324" s="39"/>
      <c r="K324" s="39"/>
    </row>
    <row r="325" spans="1:11" ht="36" x14ac:dyDescent="0.35">
      <c r="A325" s="36" t="s">
        <v>659</v>
      </c>
      <c r="B325" s="36" t="s">
        <v>800</v>
      </c>
      <c r="C325" s="37" t="s">
        <v>515</v>
      </c>
      <c r="D325" s="46" t="s">
        <v>660</v>
      </c>
      <c r="E325" s="42"/>
      <c r="F325" s="55"/>
      <c r="G325" s="55"/>
      <c r="H325" s="55"/>
      <c r="I325" s="39"/>
      <c r="J325" s="39"/>
      <c r="K325" s="39"/>
    </row>
    <row r="326" spans="1:11" ht="20.149999999999999" customHeight="1" x14ac:dyDescent="0.35">
      <c r="A326" s="36" t="s">
        <v>661</v>
      </c>
      <c r="B326" s="36" t="s">
        <v>800</v>
      </c>
      <c r="C326" s="37" t="s">
        <v>308</v>
      </c>
      <c r="D326" s="46" t="s">
        <v>541</v>
      </c>
      <c r="E326" s="41"/>
      <c r="F326" s="55"/>
      <c r="G326" s="55"/>
      <c r="H326" s="55"/>
      <c r="I326" s="39"/>
      <c r="J326" s="39"/>
      <c r="K326" s="39"/>
    </row>
    <row r="327" spans="1:11" ht="20.149999999999999" customHeight="1" x14ac:dyDescent="0.35">
      <c r="A327" s="36" t="s">
        <v>662</v>
      </c>
      <c r="B327" s="36" t="s">
        <v>800</v>
      </c>
      <c r="C327" s="37" t="s">
        <v>310</v>
      </c>
      <c r="D327" s="46" t="s">
        <v>663</v>
      </c>
      <c r="E327" s="41"/>
      <c r="F327" s="55"/>
      <c r="G327" s="55"/>
      <c r="H327" s="55"/>
      <c r="I327" s="39"/>
      <c r="J327" s="39"/>
      <c r="K327" s="39"/>
    </row>
    <row r="328" spans="1:11" ht="60" x14ac:dyDescent="0.35">
      <c r="A328" s="36" t="s">
        <v>664</v>
      </c>
      <c r="B328" s="36" t="s">
        <v>800</v>
      </c>
      <c r="C328" s="37" t="s">
        <v>519</v>
      </c>
      <c r="D328" s="46" t="s">
        <v>665</v>
      </c>
      <c r="E328" s="41"/>
      <c r="F328" s="55"/>
      <c r="G328" s="55"/>
      <c r="H328" s="55"/>
      <c r="I328" s="39"/>
      <c r="J328" s="39"/>
      <c r="K328" s="39"/>
    </row>
    <row r="329" spans="1:11" ht="20.149999999999999" customHeight="1" x14ac:dyDescent="0.35">
      <c r="A329" s="36" t="s">
        <v>666</v>
      </c>
      <c r="B329" s="36" t="s">
        <v>800</v>
      </c>
      <c r="C329" s="37" t="s">
        <v>313</v>
      </c>
      <c r="D329" s="46" t="s">
        <v>570</v>
      </c>
      <c r="E329" s="41"/>
      <c r="F329" s="55"/>
      <c r="G329" s="55"/>
      <c r="H329" s="55"/>
      <c r="I329" s="39"/>
      <c r="J329" s="39"/>
      <c r="K329" s="39"/>
    </row>
    <row r="330" spans="1:11" ht="20.149999999999999" customHeight="1" x14ac:dyDescent="0.35">
      <c r="A330" s="36" t="s">
        <v>667</v>
      </c>
      <c r="B330" s="36" t="s">
        <v>800</v>
      </c>
      <c r="C330" s="37" t="s">
        <v>315</v>
      </c>
      <c r="D330" s="46" t="s">
        <v>301</v>
      </c>
      <c r="E330" s="41"/>
      <c r="F330" s="55"/>
      <c r="G330" s="55"/>
      <c r="H330" s="55"/>
      <c r="I330" s="39"/>
      <c r="J330" s="39"/>
      <c r="K330" s="39"/>
    </row>
    <row r="331" spans="1:11" ht="20.149999999999999" customHeight="1" x14ac:dyDescent="0.35">
      <c r="A331" s="36" t="s">
        <v>668</v>
      </c>
      <c r="B331" s="36" t="s">
        <v>800</v>
      </c>
      <c r="C331" s="37" t="s">
        <v>526</v>
      </c>
      <c r="D331" s="46" t="s">
        <v>301</v>
      </c>
      <c r="E331" s="41"/>
      <c r="F331" s="55"/>
      <c r="G331" s="55"/>
      <c r="H331" s="55"/>
      <c r="I331" s="39"/>
      <c r="J331" s="39"/>
      <c r="K331" s="39"/>
    </row>
    <row r="332" spans="1:11" ht="20.149999999999999" customHeight="1" x14ac:dyDescent="0.35">
      <c r="A332" s="36" t="s">
        <v>669</v>
      </c>
      <c r="B332" s="36" t="s">
        <v>800</v>
      </c>
      <c r="C332" s="37" t="s">
        <v>528</v>
      </c>
      <c r="D332" s="46" t="s">
        <v>570</v>
      </c>
      <c r="E332" s="41"/>
      <c r="F332" s="55"/>
      <c r="G332" s="55"/>
      <c r="H332" s="55"/>
      <c r="I332" s="39"/>
      <c r="J332" s="39"/>
      <c r="K332" s="39"/>
    </row>
    <row r="333" spans="1:11" ht="96" x14ac:dyDescent="0.35">
      <c r="A333" s="36" t="s">
        <v>670</v>
      </c>
      <c r="B333" s="36" t="s">
        <v>800</v>
      </c>
      <c r="C333" s="37" t="s">
        <v>208</v>
      </c>
      <c r="D333" s="46" t="s">
        <v>671</v>
      </c>
      <c r="E333" s="41"/>
      <c r="F333" s="55"/>
      <c r="G333" s="55"/>
      <c r="H333" s="55"/>
      <c r="I333" s="39"/>
      <c r="J333" s="39"/>
      <c r="K333" s="39"/>
    </row>
    <row r="334" spans="1:11" ht="20.149999999999999" customHeight="1" x14ac:dyDescent="0.35">
      <c r="A334" s="36" t="s">
        <v>672</v>
      </c>
      <c r="B334" s="36" t="s">
        <v>800</v>
      </c>
      <c r="C334" s="37" t="s">
        <v>532</v>
      </c>
      <c r="D334" s="46" t="s">
        <v>246</v>
      </c>
      <c r="E334" s="41"/>
      <c r="F334" s="55"/>
      <c r="G334" s="55"/>
      <c r="H334" s="55"/>
      <c r="I334" s="39"/>
      <c r="J334" s="39"/>
      <c r="K334" s="39"/>
    </row>
    <row r="335" spans="1:11" ht="20.149999999999999" customHeight="1" x14ac:dyDescent="0.35">
      <c r="A335" s="36" t="s">
        <v>673</v>
      </c>
      <c r="B335" s="36" t="s">
        <v>800</v>
      </c>
      <c r="C335" s="37" t="s">
        <v>534</v>
      </c>
      <c r="D335" s="46" t="s">
        <v>301</v>
      </c>
      <c r="E335" s="41"/>
      <c r="F335" s="55"/>
      <c r="G335" s="55"/>
      <c r="H335" s="55"/>
      <c r="I335" s="39"/>
      <c r="J335" s="39"/>
      <c r="K335" s="39"/>
    </row>
    <row r="336" spans="1:11" ht="20.149999999999999" customHeight="1" x14ac:dyDescent="0.35">
      <c r="A336" s="36" t="s">
        <v>674</v>
      </c>
      <c r="B336" s="36" t="s">
        <v>800</v>
      </c>
      <c r="C336" s="37" t="s">
        <v>326</v>
      </c>
      <c r="D336" s="46" t="s">
        <v>301</v>
      </c>
      <c r="E336" s="41"/>
      <c r="F336" s="55"/>
      <c r="G336" s="55"/>
      <c r="H336" s="55"/>
      <c r="I336" s="39"/>
      <c r="J336" s="39"/>
      <c r="K336" s="39"/>
    </row>
    <row r="337" spans="1:11" ht="72" x14ac:dyDescent="0.35">
      <c r="A337" s="36" t="s">
        <v>675</v>
      </c>
      <c r="B337" s="36" t="s">
        <v>800</v>
      </c>
      <c r="C337" s="37" t="s">
        <v>328</v>
      </c>
      <c r="D337" s="46" t="s">
        <v>676</v>
      </c>
      <c r="E337" s="41"/>
      <c r="F337" s="55"/>
      <c r="G337" s="55"/>
      <c r="H337" s="55"/>
      <c r="I337" s="39"/>
      <c r="J337" s="39"/>
      <c r="K337" s="39"/>
    </row>
    <row r="338" spans="1:11" ht="60" x14ac:dyDescent="0.35">
      <c r="A338" s="36" t="s">
        <v>677</v>
      </c>
      <c r="B338" s="36" t="s">
        <v>800</v>
      </c>
      <c r="C338" s="37" t="s">
        <v>848</v>
      </c>
      <c r="D338" s="46" t="s">
        <v>678</v>
      </c>
      <c r="E338" s="41"/>
      <c r="F338" s="55"/>
      <c r="G338" s="55"/>
      <c r="H338" s="55"/>
      <c r="I338" s="39"/>
      <c r="J338" s="39"/>
      <c r="K338" s="39"/>
    </row>
    <row r="339" spans="1:11" ht="20.149999999999999" customHeight="1" x14ac:dyDescent="0.35">
      <c r="A339" s="36" t="s">
        <v>679</v>
      </c>
      <c r="B339" s="36" t="s">
        <v>800</v>
      </c>
      <c r="C339" s="37" t="s">
        <v>331</v>
      </c>
      <c r="D339" s="46" t="s">
        <v>663</v>
      </c>
      <c r="E339" s="41"/>
      <c r="F339" s="55"/>
      <c r="G339" s="55"/>
      <c r="H339" s="55"/>
      <c r="I339" s="39"/>
      <c r="J339" s="39"/>
      <c r="K339" s="39"/>
    </row>
    <row r="340" spans="1:11" ht="20.149999999999999" customHeight="1" x14ac:dyDescent="0.35">
      <c r="A340" s="36" t="s">
        <v>680</v>
      </c>
      <c r="B340" s="36" t="s">
        <v>800</v>
      </c>
      <c r="C340" s="37" t="s">
        <v>333</v>
      </c>
      <c r="D340" s="46" t="s">
        <v>301</v>
      </c>
      <c r="E340" s="41"/>
      <c r="F340" s="55"/>
      <c r="G340" s="55"/>
      <c r="H340" s="55"/>
      <c r="I340" s="39"/>
      <c r="J340" s="39"/>
      <c r="K340" s="39"/>
    </row>
    <row r="341" spans="1:11" ht="20.149999999999999" customHeight="1" x14ac:dyDescent="0.35">
      <c r="A341" s="36" t="s">
        <v>681</v>
      </c>
      <c r="B341" s="36" t="s">
        <v>800</v>
      </c>
      <c r="C341" s="37" t="s">
        <v>458</v>
      </c>
      <c r="D341" s="46" t="s">
        <v>301</v>
      </c>
      <c r="E341" s="41"/>
      <c r="F341" s="55"/>
      <c r="G341" s="55"/>
      <c r="H341" s="55"/>
      <c r="I341" s="39"/>
      <c r="J341" s="39"/>
      <c r="K341" s="39"/>
    </row>
    <row r="342" spans="1:11" ht="20.149999999999999" customHeight="1" x14ac:dyDescent="0.35">
      <c r="A342" s="35" t="s">
        <v>682</v>
      </c>
      <c r="B342" s="160" t="s">
        <v>683</v>
      </c>
      <c r="C342" s="161"/>
      <c r="D342" s="161"/>
      <c r="E342" s="161"/>
      <c r="F342" s="161"/>
      <c r="G342" s="161"/>
      <c r="H342" s="161"/>
      <c r="I342" s="161"/>
      <c r="J342" s="161"/>
      <c r="K342" s="162"/>
    </row>
    <row r="343" spans="1:11" ht="60" x14ac:dyDescent="0.35">
      <c r="A343" s="36" t="s">
        <v>684</v>
      </c>
      <c r="B343" s="36" t="s">
        <v>683</v>
      </c>
      <c r="C343" s="37" t="s">
        <v>180</v>
      </c>
      <c r="D343" s="46" t="s">
        <v>685</v>
      </c>
      <c r="E343" s="41"/>
      <c r="F343" s="55"/>
      <c r="G343" s="55"/>
      <c r="H343" s="55"/>
      <c r="I343" s="39"/>
      <c r="J343" s="39"/>
      <c r="K343" s="39"/>
    </row>
    <row r="344" spans="1:11" ht="181.5" customHeight="1" x14ac:dyDescent="0.35">
      <c r="A344" s="36" t="s">
        <v>686</v>
      </c>
      <c r="B344" s="36" t="s">
        <v>683</v>
      </c>
      <c r="C344" s="37" t="s">
        <v>297</v>
      </c>
      <c r="D344" s="46" t="s">
        <v>687</v>
      </c>
      <c r="E344" s="39"/>
      <c r="F344" s="55"/>
      <c r="G344" s="55"/>
      <c r="H344" s="55"/>
      <c r="I344" s="39"/>
      <c r="J344" s="39"/>
      <c r="K344" s="39"/>
    </row>
    <row r="345" spans="1:11" ht="96" x14ac:dyDescent="0.35">
      <c r="A345" s="36" t="s">
        <v>688</v>
      </c>
      <c r="B345" s="36" t="s">
        <v>683</v>
      </c>
      <c r="C345" s="37" t="s">
        <v>300</v>
      </c>
      <c r="D345" s="46" t="s">
        <v>689</v>
      </c>
      <c r="E345" s="39"/>
      <c r="F345" s="55"/>
      <c r="G345" s="55"/>
      <c r="H345" s="55"/>
      <c r="I345" s="39"/>
      <c r="J345" s="39"/>
      <c r="K345" s="39"/>
    </row>
    <row r="346" spans="1:11" ht="20.149999999999999" customHeight="1" x14ac:dyDescent="0.35">
      <c r="A346" s="36" t="s">
        <v>690</v>
      </c>
      <c r="B346" s="36" t="s">
        <v>683</v>
      </c>
      <c r="C346" s="37" t="s">
        <v>303</v>
      </c>
      <c r="D346" s="53" t="s">
        <v>509</v>
      </c>
      <c r="E346" s="39"/>
      <c r="F346" s="55"/>
      <c r="G346" s="55"/>
      <c r="H346" s="55"/>
      <c r="I346" s="39"/>
      <c r="J346" s="39"/>
      <c r="K346" s="39"/>
    </row>
    <row r="347" spans="1:11" ht="20.149999999999999" customHeight="1" x14ac:dyDescent="0.35">
      <c r="A347" s="36" t="s">
        <v>691</v>
      </c>
      <c r="B347" s="36" t="s">
        <v>683</v>
      </c>
      <c r="C347" s="37" t="s">
        <v>305</v>
      </c>
      <c r="D347" s="53" t="s">
        <v>509</v>
      </c>
      <c r="E347" s="39"/>
      <c r="F347" s="55"/>
      <c r="G347" s="55"/>
      <c r="H347" s="55"/>
      <c r="I347" s="39"/>
      <c r="J347" s="39"/>
      <c r="K347" s="39"/>
    </row>
    <row r="348" spans="1:11" ht="24" x14ac:dyDescent="0.35">
      <c r="A348" s="36" t="s">
        <v>692</v>
      </c>
      <c r="B348" s="36" t="s">
        <v>683</v>
      </c>
      <c r="C348" s="37" t="s">
        <v>512</v>
      </c>
      <c r="D348" s="53" t="s">
        <v>301</v>
      </c>
      <c r="E348" s="39"/>
      <c r="F348" s="55"/>
      <c r="G348" s="55"/>
      <c r="H348" s="55"/>
      <c r="I348" s="39"/>
      <c r="J348" s="39"/>
      <c r="K348" s="39"/>
    </row>
    <row r="349" spans="1:11" ht="24" x14ac:dyDescent="0.35">
      <c r="A349" s="36" t="s">
        <v>693</v>
      </c>
      <c r="B349" s="36" t="s">
        <v>683</v>
      </c>
      <c r="C349" s="37" t="s">
        <v>515</v>
      </c>
      <c r="D349" s="53" t="s">
        <v>301</v>
      </c>
      <c r="E349" s="39"/>
      <c r="F349" s="55"/>
      <c r="G349" s="55"/>
      <c r="H349" s="55"/>
      <c r="I349" s="39"/>
      <c r="J349" s="39"/>
      <c r="K349" s="39"/>
    </row>
    <row r="350" spans="1:11" ht="20.149999999999999" customHeight="1" x14ac:dyDescent="0.35">
      <c r="A350" s="36" t="s">
        <v>694</v>
      </c>
      <c r="B350" s="36" t="s">
        <v>683</v>
      </c>
      <c r="C350" s="37" t="s">
        <v>308</v>
      </c>
      <c r="D350" s="53" t="s">
        <v>301</v>
      </c>
      <c r="E350" s="39"/>
      <c r="F350" s="55"/>
      <c r="G350" s="55"/>
      <c r="H350" s="55"/>
      <c r="I350" s="39"/>
      <c r="J350" s="39"/>
      <c r="K350" s="39"/>
    </row>
    <row r="351" spans="1:11" ht="36" x14ac:dyDescent="0.35">
      <c r="A351" s="36" t="s">
        <v>695</v>
      </c>
      <c r="B351" s="36" t="s">
        <v>683</v>
      </c>
      <c r="C351" s="37" t="s">
        <v>310</v>
      </c>
      <c r="D351" s="53" t="s">
        <v>696</v>
      </c>
      <c r="E351" s="39"/>
      <c r="F351" s="55"/>
      <c r="G351" s="55"/>
      <c r="H351" s="55"/>
      <c r="I351" s="39"/>
      <c r="J351" s="39"/>
      <c r="K351" s="39"/>
    </row>
    <row r="352" spans="1:11" ht="60" x14ac:dyDescent="0.35">
      <c r="A352" s="36" t="s">
        <v>697</v>
      </c>
      <c r="B352" s="36" t="s">
        <v>683</v>
      </c>
      <c r="C352" s="37" t="s">
        <v>519</v>
      </c>
      <c r="D352" s="46" t="s">
        <v>698</v>
      </c>
      <c r="E352" s="39"/>
      <c r="F352" s="55"/>
      <c r="G352" s="55"/>
      <c r="H352" s="55"/>
      <c r="I352" s="39"/>
      <c r="J352" s="39"/>
      <c r="K352" s="39"/>
    </row>
    <row r="353" spans="1:11" ht="20.149999999999999" customHeight="1" x14ac:dyDescent="0.35">
      <c r="A353" s="36" t="s">
        <v>699</v>
      </c>
      <c r="B353" s="36" t="s">
        <v>683</v>
      </c>
      <c r="C353" s="37" t="s">
        <v>313</v>
      </c>
      <c r="D353" s="53" t="s">
        <v>570</v>
      </c>
      <c r="E353" s="39"/>
      <c r="F353" s="55"/>
      <c r="G353" s="55"/>
      <c r="H353" s="55"/>
      <c r="I353" s="39"/>
      <c r="J353" s="39"/>
      <c r="K353" s="39"/>
    </row>
    <row r="354" spans="1:11" ht="20.149999999999999" customHeight="1" x14ac:dyDescent="0.35">
      <c r="A354" s="36" t="s">
        <v>700</v>
      </c>
      <c r="B354" s="36" t="s">
        <v>683</v>
      </c>
      <c r="C354" s="37" t="s">
        <v>315</v>
      </c>
      <c r="D354" s="53" t="s">
        <v>509</v>
      </c>
      <c r="E354" s="39"/>
      <c r="F354" s="55"/>
      <c r="G354" s="55"/>
      <c r="H354" s="55"/>
      <c r="I354" s="39"/>
      <c r="J354" s="39"/>
      <c r="K354" s="39"/>
    </row>
    <row r="355" spans="1:11" ht="20.149999999999999" customHeight="1" x14ac:dyDescent="0.35">
      <c r="A355" s="36" t="s">
        <v>701</v>
      </c>
      <c r="B355" s="36" t="s">
        <v>683</v>
      </c>
      <c r="C355" s="37" t="s">
        <v>526</v>
      </c>
      <c r="D355" s="53" t="s">
        <v>509</v>
      </c>
      <c r="E355" s="39"/>
      <c r="F355" s="55"/>
      <c r="G355" s="55"/>
      <c r="H355" s="55"/>
      <c r="I355" s="39"/>
      <c r="J355" s="39"/>
      <c r="K355" s="39"/>
    </row>
    <row r="356" spans="1:11" ht="20.149999999999999" customHeight="1" x14ac:dyDescent="0.35">
      <c r="A356" s="36" t="s">
        <v>702</v>
      </c>
      <c r="B356" s="36" t="s">
        <v>683</v>
      </c>
      <c r="C356" s="37" t="s">
        <v>528</v>
      </c>
      <c r="D356" s="53" t="s">
        <v>570</v>
      </c>
      <c r="E356" s="39"/>
      <c r="F356" s="55"/>
      <c r="G356" s="55"/>
      <c r="H356" s="55"/>
      <c r="I356" s="39"/>
      <c r="J356" s="39"/>
      <c r="K356" s="39"/>
    </row>
    <row r="357" spans="1:11" ht="20.149999999999999" customHeight="1" x14ac:dyDescent="0.35">
      <c r="A357" s="36" t="s">
        <v>703</v>
      </c>
      <c r="B357" s="36" t="s">
        <v>683</v>
      </c>
      <c r="C357" s="37" t="s">
        <v>208</v>
      </c>
      <c r="D357" s="53" t="s">
        <v>509</v>
      </c>
      <c r="E357" s="39"/>
      <c r="F357" s="55"/>
      <c r="G357" s="55"/>
      <c r="H357" s="55"/>
      <c r="I357" s="39"/>
      <c r="J357" s="39"/>
      <c r="K357" s="39"/>
    </row>
    <row r="358" spans="1:11" ht="20.149999999999999" customHeight="1" x14ac:dyDescent="0.35">
      <c r="A358" s="36" t="s">
        <v>704</v>
      </c>
      <c r="B358" s="36" t="s">
        <v>683</v>
      </c>
      <c r="C358" s="37" t="s">
        <v>532</v>
      </c>
      <c r="D358" s="53" t="s">
        <v>509</v>
      </c>
      <c r="E358" s="39"/>
      <c r="F358" s="55"/>
      <c r="G358" s="55"/>
      <c r="H358" s="55"/>
      <c r="I358" s="39"/>
      <c r="J358" s="39"/>
      <c r="K358" s="39"/>
    </row>
    <row r="359" spans="1:11" ht="20.149999999999999" customHeight="1" x14ac:dyDescent="0.35">
      <c r="A359" s="36" t="s">
        <v>705</v>
      </c>
      <c r="B359" s="36" t="s">
        <v>683</v>
      </c>
      <c r="C359" s="37" t="s">
        <v>534</v>
      </c>
      <c r="D359" s="53" t="s">
        <v>301</v>
      </c>
      <c r="E359" s="39"/>
      <c r="F359" s="55"/>
      <c r="G359" s="55"/>
      <c r="H359" s="55"/>
      <c r="I359" s="39"/>
      <c r="J359" s="39"/>
      <c r="K359" s="39"/>
    </row>
    <row r="360" spans="1:11" ht="20.149999999999999" customHeight="1" x14ac:dyDescent="0.35">
      <c r="A360" s="36" t="s">
        <v>706</v>
      </c>
      <c r="B360" s="36" t="s">
        <v>683</v>
      </c>
      <c r="C360" s="37" t="s">
        <v>326</v>
      </c>
      <c r="D360" s="53" t="s">
        <v>301</v>
      </c>
      <c r="E360" s="39"/>
      <c r="F360" s="55"/>
      <c r="G360" s="55"/>
      <c r="H360" s="55"/>
      <c r="I360" s="39"/>
      <c r="J360" s="39"/>
      <c r="K360" s="39"/>
    </row>
    <row r="361" spans="1:11" ht="20.149999999999999" customHeight="1" x14ac:dyDescent="0.35">
      <c r="A361" s="36" t="s">
        <v>707</v>
      </c>
      <c r="B361" s="36" t="s">
        <v>683</v>
      </c>
      <c r="C361" s="37" t="s">
        <v>328</v>
      </c>
      <c r="D361" s="53" t="s">
        <v>509</v>
      </c>
      <c r="E361" s="39"/>
      <c r="F361" s="55"/>
      <c r="G361" s="55"/>
      <c r="H361" s="55"/>
      <c r="I361" s="39"/>
      <c r="J361" s="39"/>
      <c r="K361" s="39"/>
    </row>
    <row r="362" spans="1:11" ht="20.149999999999999" customHeight="1" x14ac:dyDescent="0.35">
      <c r="A362" s="36" t="s">
        <v>708</v>
      </c>
      <c r="B362" s="36" t="s">
        <v>683</v>
      </c>
      <c r="C362" s="37" t="s">
        <v>848</v>
      </c>
      <c r="D362" s="46" t="s">
        <v>709</v>
      </c>
      <c r="E362" s="39"/>
      <c r="F362" s="55"/>
      <c r="G362" s="55"/>
      <c r="H362" s="55"/>
      <c r="I362" s="39"/>
      <c r="J362" s="39"/>
      <c r="K362" s="39"/>
    </row>
    <row r="363" spans="1:11" ht="20.149999999999999" customHeight="1" x14ac:dyDescent="0.35">
      <c r="A363" s="36" t="s">
        <v>710</v>
      </c>
      <c r="B363" s="36" t="s">
        <v>683</v>
      </c>
      <c r="C363" s="37" t="s">
        <v>331</v>
      </c>
      <c r="D363" s="53" t="s">
        <v>509</v>
      </c>
      <c r="E363" s="39"/>
      <c r="F363" s="55"/>
      <c r="G363" s="55"/>
      <c r="H363" s="55"/>
      <c r="I363" s="39"/>
      <c r="J363" s="39"/>
      <c r="K363" s="39"/>
    </row>
    <row r="364" spans="1:11" ht="20.149999999999999" customHeight="1" x14ac:dyDescent="0.35">
      <c r="A364" s="36" t="s">
        <v>711</v>
      </c>
      <c r="B364" s="36" t="s">
        <v>683</v>
      </c>
      <c r="C364" s="37" t="s">
        <v>333</v>
      </c>
      <c r="D364" s="53" t="s">
        <v>509</v>
      </c>
      <c r="E364" s="39"/>
      <c r="F364" s="55"/>
      <c r="G364" s="55"/>
      <c r="H364" s="55"/>
      <c r="I364" s="39"/>
      <c r="J364" s="39"/>
      <c r="K364" s="39"/>
    </row>
    <row r="365" spans="1:11" ht="20.149999999999999" customHeight="1" x14ac:dyDescent="0.35">
      <c r="A365" s="36" t="s">
        <v>712</v>
      </c>
      <c r="B365" s="36" t="s">
        <v>683</v>
      </c>
      <c r="C365" s="37" t="s">
        <v>458</v>
      </c>
      <c r="D365" s="53" t="s">
        <v>509</v>
      </c>
      <c r="E365" s="39"/>
      <c r="F365" s="55"/>
      <c r="G365" s="55"/>
      <c r="H365" s="55"/>
      <c r="I365" s="39"/>
      <c r="J365" s="39"/>
      <c r="K365" s="39"/>
    </row>
    <row r="366" spans="1:11" ht="20.149999999999999" customHeight="1" x14ac:dyDescent="0.35">
      <c r="A366" s="35" t="s">
        <v>713</v>
      </c>
      <c r="B366" s="160" t="s">
        <v>714</v>
      </c>
      <c r="C366" s="161"/>
      <c r="D366" s="161"/>
      <c r="E366" s="161"/>
      <c r="F366" s="161"/>
      <c r="G366" s="161"/>
      <c r="H366" s="161"/>
      <c r="I366" s="161"/>
      <c r="J366" s="161"/>
      <c r="K366" s="162"/>
    </row>
    <row r="367" spans="1:11" ht="225" customHeight="1" x14ac:dyDescent="0.35">
      <c r="A367" s="36" t="s">
        <v>715</v>
      </c>
      <c r="B367" s="36" t="s">
        <v>714</v>
      </c>
      <c r="C367" s="37" t="s">
        <v>297</v>
      </c>
      <c r="D367" s="46" t="s">
        <v>716</v>
      </c>
      <c r="E367" s="39"/>
      <c r="F367" s="55"/>
      <c r="G367" s="55"/>
      <c r="H367" s="55"/>
      <c r="I367" s="39"/>
      <c r="J367" s="39"/>
      <c r="K367" s="39"/>
    </row>
    <row r="368" spans="1:11" ht="20.149999999999999" customHeight="1" x14ac:dyDescent="0.35">
      <c r="A368" s="36" t="s">
        <v>717</v>
      </c>
      <c r="B368" s="36" t="s">
        <v>714</v>
      </c>
      <c r="C368" s="37" t="s">
        <v>300</v>
      </c>
      <c r="D368" s="46" t="s">
        <v>301</v>
      </c>
      <c r="E368" s="39"/>
      <c r="F368" s="55"/>
      <c r="G368" s="55"/>
      <c r="H368" s="55"/>
      <c r="I368" s="39"/>
      <c r="J368" s="39"/>
      <c r="K368" s="39"/>
    </row>
    <row r="369" spans="1:11" ht="20.149999999999999" customHeight="1" x14ac:dyDescent="0.35">
      <c r="A369" s="36" t="s">
        <v>718</v>
      </c>
      <c r="B369" s="36" t="s">
        <v>714</v>
      </c>
      <c r="C369" s="37" t="s">
        <v>303</v>
      </c>
      <c r="D369" s="46" t="s">
        <v>301</v>
      </c>
      <c r="E369" s="39"/>
      <c r="F369" s="55"/>
      <c r="G369" s="55"/>
      <c r="H369" s="55"/>
      <c r="I369" s="39"/>
      <c r="J369" s="39"/>
      <c r="K369" s="39"/>
    </row>
    <row r="370" spans="1:11" ht="20.149999999999999" customHeight="1" x14ac:dyDescent="0.35">
      <c r="A370" s="36" t="s">
        <v>719</v>
      </c>
      <c r="B370" s="36" t="s">
        <v>714</v>
      </c>
      <c r="C370" s="37" t="s">
        <v>305</v>
      </c>
      <c r="D370" s="46" t="s">
        <v>301</v>
      </c>
      <c r="E370" s="39"/>
      <c r="F370" s="55"/>
      <c r="G370" s="55"/>
      <c r="H370" s="55"/>
      <c r="I370" s="39"/>
      <c r="J370" s="39"/>
      <c r="K370" s="39"/>
    </row>
    <row r="371" spans="1:11" ht="24" x14ac:dyDescent="0.35">
      <c r="A371" s="36" t="s">
        <v>720</v>
      </c>
      <c r="B371" s="36" t="s">
        <v>714</v>
      </c>
      <c r="C371" s="37" t="s">
        <v>512</v>
      </c>
      <c r="D371" s="46" t="s">
        <v>301</v>
      </c>
      <c r="E371" s="39"/>
      <c r="F371" s="55"/>
      <c r="G371" s="55"/>
      <c r="H371" s="55"/>
      <c r="I371" s="39"/>
      <c r="J371" s="39"/>
      <c r="K371" s="39"/>
    </row>
    <row r="372" spans="1:11" ht="24" x14ac:dyDescent="0.35">
      <c r="A372" s="36" t="s">
        <v>721</v>
      </c>
      <c r="B372" s="36" t="s">
        <v>714</v>
      </c>
      <c r="C372" s="37" t="s">
        <v>515</v>
      </c>
      <c r="D372" s="46" t="s">
        <v>301</v>
      </c>
      <c r="E372" s="39"/>
      <c r="F372" s="55"/>
      <c r="G372" s="55"/>
      <c r="H372" s="55"/>
      <c r="I372" s="39"/>
      <c r="J372" s="39"/>
      <c r="K372" s="39"/>
    </row>
    <row r="373" spans="1:11" ht="20.149999999999999" customHeight="1" x14ac:dyDescent="0.35">
      <c r="A373" s="36" t="s">
        <v>722</v>
      </c>
      <c r="B373" s="36" t="s">
        <v>714</v>
      </c>
      <c r="C373" s="37" t="s">
        <v>308</v>
      </c>
      <c r="D373" s="46" t="s">
        <v>301</v>
      </c>
      <c r="E373" s="39"/>
      <c r="F373" s="55"/>
      <c r="G373" s="55"/>
      <c r="H373" s="55"/>
      <c r="I373" s="39"/>
      <c r="J373" s="39"/>
      <c r="K373" s="39"/>
    </row>
    <row r="374" spans="1:11" ht="20.149999999999999" customHeight="1" x14ac:dyDescent="0.35">
      <c r="A374" s="36" t="s">
        <v>723</v>
      </c>
      <c r="B374" s="36" t="s">
        <v>714</v>
      </c>
      <c r="C374" s="37" t="s">
        <v>310</v>
      </c>
      <c r="D374" s="46" t="s">
        <v>301</v>
      </c>
      <c r="E374" s="39"/>
      <c r="F374" s="55"/>
      <c r="G374" s="55"/>
      <c r="H374" s="55"/>
      <c r="I374" s="39"/>
      <c r="J374" s="39"/>
      <c r="K374" s="39"/>
    </row>
    <row r="375" spans="1:11" ht="20.149999999999999" customHeight="1" x14ac:dyDescent="0.35">
      <c r="A375" s="36" t="s">
        <v>724</v>
      </c>
      <c r="B375" s="36" t="s">
        <v>714</v>
      </c>
      <c r="C375" s="37" t="s">
        <v>519</v>
      </c>
      <c r="D375" s="46" t="s">
        <v>301</v>
      </c>
      <c r="E375" s="39"/>
      <c r="F375" s="55"/>
      <c r="G375" s="55"/>
      <c r="H375" s="55"/>
      <c r="I375" s="39"/>
      <c r="J375" s="39"/>
      <c r="K375" s="39"/>
    </row>
    <row r="376" spans="1:11" ht="20.149999999999999" customHeight="1" x14ac:dyDescent="0.35">
      <c r="A376" s="36" t="s">
        <v>725</v>
      </c>
      <c r="B376" s="36" t="s">
        <v>714</v>
      </c>
      <c r="C376" s="37" t="s">
        <v>313</v>
      </c>
      <c r="D376" s="46" t="s">
        <v>301</v>
      </c>
      <c r="E376" s="39"/>
      <c r="F376" s="55"/>
      <c r="G376" s="55"/>
      <c r="H376" s="55"/>
      <c r="I376" s="39"/>
      <c r="J376" s="39"/>
      <c r="K376" s="39"/>
    </row>
    <row r="377" spans="1:11" ht="20.149999999999999" customHeight="1" x14ac:dyDescent="0.35">
      <c r="A377" s="36" t="s">
        <v>726</v>
      </c>
      <c r="B377" s="36" t="s">
        <v>714</v>
      </c>
      <c r="C377" s="37" t="s">
        <v>315</v>
      </c>
      <c r="D377" s="46" t="s">
        <v>301</v>
      </c>
      <c r="E377" s="39"/>
      <c r="F377" s="55"/>
      <c r="G377" s="55"/>
      <c r="H377" s="55"/>
      <c r="I377" s="39"/>
      <c r="J377" s="39"/>
      <c r="K377" s="39"/>
    </row>
    <row r="378" spans="1:11" ht="20.149999999999999" customHeight="1" x14ac:dyDescent="0.35">
      <c r="A378" s="36" t="s">
        <v>727</v>
      </c>
      <c r="B378" s="36" t="s">
        <v>714</v>
      </c>
      <c r="C378" s="37" t="s">
        <v>526</v>
      </c>
      <c r="D378" s="46" t="s">
        <v>301</v>
      </c>
      <c r="E378" s="39"/>
      <c r="F378" s="55"/>
      <c r="G378" s="55"/>
      <c r="H378" s="55"/>
      <c r="I378" s="39"/>
      <c r="J378" s="39"/>
      <c r="K378" s="39"/>
    </row>
    <row r="379" spans="1:11" ht="20.149999999999999" customHeight="1" x14ac:dyDescent="0.35">
      <c r="A379" s="36" t="s">
        <v>728</v>
      </c>
      <c r="B379" s="36" t="s">
        <v>714</v>
      </c>
      <c r="C379" s="37" t="s">
        <v>528</v>
      </c>
      <c r="D379" s="46" t="s">
        <v>301</v>
      </c>
      <c r="E379" s="39"/>
      <c r="F379" s="55"/>
      <c r="G379" s="55"/>
      <c r="H379" s="55"/>
      <c r="I379" s="39"/>
      <c r="J379" s="39"/>
      <c r="K379" s="39"/>
    </row>
    <row r="380" spans="1:11" ht="20.149999999999999" customHeight="1" x14ac:dyDescent="0.35">
      <c r="A380" s="36" t="s">
        <v>729</v>
      </c>
      <c r="B380" s="36" t="s">
        <v>714</v>
      </c>
      <c r="C380" s="37" t="s">
        <v>208</v>
      </c>
      <c r="D380" s="46" t="s">
        <v>301</v>
      </c>
      <c r="E380" s="39"/>
      <c r="F380" s="55"/>
      <c r="G380" s="55"/>
      <c r="H380" s="55"/>
      <c r="I380" s="39"/>
      <c r="J380" s="39"/>
      <c r="K380" s="39"/>
    </row>
    <row r="381" spans="1:11" ht="20.149999999999999" customHeight="1" x14ac:dyDescent="0.35">
      <c r="A381" s="36" t="s">
        <v>730</v>
      </c>
      <c r="B381" s="36" t="s">
        <v>714</v>
      </c>
      <c r="C381" s="37" t="s">
        <v>532</v>
      </c>
      <c r="D381" s="46" t="s">
        <v>301</v>
      </c>
      <c r="E381" s="39"/>
      <c r="F381" s="55"/>
      <c r="G381" s="55"/>
      <c r="H381" s="55"/>
      <c r="I381" s="39"/>
      <c r="J381" s="39"/>
      <c r="K381" s="39"/>
    </row>
    <row r="382" spans="1:11" ht="20.149999999999999" customHeight="1" x14ac:dyDescent="0.35">
      <c r="A382" s="36" t="s">
        <v>731</v>
      </c>
      <c r="B382" s="36" t="s">
        <v>714</v>
      </c>
      <c r="C382" s="37" t="s">
        <v>534</v>
      </c>
      <c r="D382" s="46" t="s">
        <v>301</v>
      </c>
      <c r="E382" s="39"/>
      <c r="F382" s="55"/>
      <c r="G382" s="55"/>
      <c r="H382" s="55"/>
      <c r="I382" s="39"/>
      <c r="J382" s="39"/>
      <c r="K382" s="39"/>
    </row>
    <row r="383" spans="1:11" ht="20.149999999999999" customHeight="1" x14ac:dyDescent="0.35">
      <c r="A383" s="36" t="s">
        <v>732</v>
      </c>
      <c r="B383" s="36" t="s">
        <v>714</v>
      </c>
      <c r="C383" s="37" t="s">
        <v>326</v>
      </c>
      <c r="D383" s="46" t="s">
        <v>301</v>
      </c>
      <c r="E383" s="39"/>
      <c r="F383" s="55"/>
      <c r="G383" s="55"/>
      <c r="H383" s="55"/>
      <c r="I383" s="39"/>
      <c r="J383" s="39"/>
      <c r="K383" s="39"/>
    </row>
    <row r="384" spans="1:11" ht="20.149999999999999" customHeight="1" x14ac:dyDescent="0.35">
      <c r="A384" s="36" t="s">
        <v>733</v>
      </c>
      <c r="B384" s="36" t="s">
        <v>714</v>
      </c>
      <c r="C384" s="37" t="s">
        <v>328</v>
      </c>
      <c r="D384" s="46" t="s">
        <v>301</v>
      </c>
      <c r="E384" s="39"/>
      <c r="F384" s="55"/>
      <c r="G384" s="55"/>
      <c r="H384" s="55"/>
      <c r="I384" s="39"/>
      <c r="J384" s="39"/>
      <c r="K384" s="39"/>
    </row>
    <row r="385" spans="1:11" ht="20.149999999999999" customHeight="1" x14ac:dyDescent="0.35">
      <c r="A385" s="36" t="s">
        <v>734</v>
      </c>
      <c r="B385" s="36" t="s">
        <v>714</v>
      </c>
      <c r="C385" s="37" t="s">
        <v>848</v>
      </c>
      <c r="D385" s="46" t="s">
        <v>301</v>
      </c>
      <c r="E385" s="39"/>
      <c r="F385" s="55"/>
      <c r="G385" s="55"/>
      <c r="H385" s="55"/>
      <c r="I385" s="39"/>
      <c r="J385" s="39"/>
      <c r="K385" s="39"/>
    </row>
    <row r="386" spans="1:11" ht="24" x14ac:dyDescent="0.35">
      <c r="A386" s="36" t="s">
        <v>735</v>
      </c>
      <c r="B386" s="36" t="s">
        <v>714</v>
      </c>
      <c r="C386" s="37" t="s">
        <v>331</v>
      </c>
      <c r="D386" s="46" t="s">
        <v>736</v>
      </c>
      <c r="E386" s="39"/>
      <c r="F386" s="55"/>
      <c r="G386" s="55"/>
      <c r="H386" s="55"/>
      <c r="I386" s="39"/>
      <c r="J386" s="39"/>
      <c r="K386" s="39"/>
    </row>
    <row r="387" spans="1:11" ht="20.149999999999999" customHeight="1" x14ac:dyDescent="0.35">
      <c r="A387" s="36" t="s">
        <v>737</v>
      </c>
      <c r="B387" s="36" t="s">
        <v>714</v>
      </c>
      <c r="C387" s="37" t="s">
        <v>333</v>
      </c>
      <c r="D387" s="46" t="s">
        <v>301</v>
      </c>
      <c r="E387" s="39"/>
      <c r="F387" s="55"/>
      <c r="G387" s="55"/>
      <c r="H387" s="55"/>
      <c r="I387" s="39"/>
      <c r="J387" s="39"/>
      <c r="K387" s="39"/>
    </row>
    <row r="388" spans="1:11" ht="20.149999999999999" customHeight="1" x14ac:dyDescent="0.35">
      <c r="A388" s="36" t="s">
        <v>738</v>
      </c>
      <c r="B388" s="36" t="s">
        <v>714</v>
      </c>
      <c r="C388" s="37" t="s">
        <v>458</v>
      </c>
      <c r="D388" s="46" t="s">
        <v>301</v>
      </c>
      <c r="E388" s="39"/>
      <c r="F388" s="55"/>
      <c r="G388" s="55"/>
      <c r="H388" s="55"/>
      <c r="I388" s="39"/>
      <c r="J388" s="39"/>
      <c r="K388" s="39"/>
    </row>
    <row r="389" spans="1:11" ht="20.149999999999999" customHeight="1" x14ac:dyDescent="0.35">
      <c r="A389" s="35" t="s">
        <v>739</v>
      </c>
      <c r="B389" s="160" t="s">
        <v>740</v>
      </c>
      <c r="C389" s="161"/>
      <c r="D389" s="161"/>
      <c r="E389" s="161"/>
      <c r="F389" s="161"/>
      <c r="G389" s="161"/>
      <c r="H389" s="161"/>
      <c r="I389" s="161"/>
      <c r="J389" s="161"/>
      <c r="K389" s="162"/>
    </row>
    <row r="390" spans="1:11" ht="294" customHeight="1" x14ac:dyDescent="0.35">
      <c r="A390" s="36" t="s">
        <v>741</v>
      </c>
      <c r="B390" s="36" t="s">
        <v>740</v>
      </c>
      <c r="C390" s="37" t="s">
        <v>297</v>
      </c>
      <c r="D390" s="46" t="s">
        <v>742</v>
      </c>
      <c r="E390" s="39"/>
      <c r="F390" s="55"/>
      <c r="G390" s="55"/>
      <c r="H390" s="55"/>
      <c r="I390" s="39"/>
      <c r="J390" s="39"/>
      <c r="K390" s="39"/>
    </row>
    <row r="391" spans="1:11" ht="132" customHeight="1" x14ac:dyDescent="0.35">
      <c r="A391" s="36" t="s">
        <v>743</v>
      </c>
      <c r="B391" s="36"/>
      <c r="C391" s="37" t="s">
        <v>300</v>
      </c>
      <c r="D391" s="53" t="s">
        <v>744</v>
      </c>
      <c r="E391" s="39"/>
      <c r="F391" s="55"/>
      <c r="G391" s="55"/>
      <c r="H391" s="55"/>
      <c r="I391" s="39"/>
      <c r="J391" s="39"/>
      <c r="K391" s="39"/>
    </row>
    <row r="392" spans="1:11" ht="20.149999999999999" customHeight="1" x14ac:dyDescent="0.35">
      <c r="A392" s="36" t="s">
        <v>745</v>
      </c>
      <c r="B392" s="36" t="s">
        <v>740</v>
      </c>
      <c r="C392" s="37" t="s">
        <v>303</v>
      </c>
      <c r="D392" s="46" t="s">
        <v>301</v>
      </c>
      <c r="E392" s="39"/>
      <c r="F392" s="55"/>
      <c r="G392" s="55"/>
      <c r="H392" s="55"/>
      <c r="I392" s="39"/>
      <c r="J392" s="39"/>
      <c r="K392" s="39"/>
    </row>
    <row r="393" spans="1:11" ht="20.149999999999999" customHeight="1" x14ac:dyDescent="0.35">
      <c r="A393" s="36" t="s">
        <v>746</v>
      </c>
      <c r="B393" s="36" t="s">
        <v>740</v>
      </c>
      <c r="C393" s="37" t="s">
        <v>305</v>
      </c>
      <c r="D393" s="46" t="s">
        <v>747</v>
      </c>
      <c r="E393" s="39"/>
      <c r="F393" s="55"/>
      <c r="G393" s="55"/>
      <c r="H393" s="55"/>
      <c r="I393" s="39"/>
      <c r="J393" s="39"/>
      <c r="K393" s="39"/>
    </row>
    <row r="394" spans="1:11" ht="24" x14ac:dyDescent="0.35">
      <c r="A394" s="36" t="s">
        <v>748</v>
      </c>
      <c r="B394" s="36" t="s">
        <v>740</v>
      </c>
      <c r="C394" s="37" t="s">
        <v>512</v>
      </c>
      <c r="D394" s="46" t="s">
        <v>509</v>
      </c>
      <c r="E394" s="39"/>
      <c r="F394" s="55"/>
      <c r="G394" s="55"/>
      <c r="H394" s="55"/>
      <c r="I394" s="39"/>
      <c r="J394" s="39"/>
      <c r="K394" s="39"/>
    </row>
    <row r="395" spans="1:11" ht="24" x14ac:dyDescent="0.35">
      <c r="A395" s="36" t="s">
        <v>749</v>
      </c>
      <c r="B395" s="36" t="s">
        <v>740</v>
      </c>
      <c r="C395" s="37" t="s">
        <v>515</v>
      </c>
      <c r="D395" s="46" t="s">
        <v>509</v>
      </c>
      <c r="E395" s="39"/>
      <c r="F395" s="55"/>
      <c r="G395" s="55"/>
      <c r="H395" s="55"/>
      <c r="I395" s="39"/>
      <c r="J395" s="39"/>
      <c r="K395" s="39"/>
    </row>
    <row r="396" spans="1:11" ht="20.149999999999999" customHeight="1" x14ac:dyDescent="0.35">
      <c r="A396" s="36" t="s">
        <v>750</v>
      </c>
      <c r="B396" s="36" t="s">
        <v>740</v>
      </c>
      <c r="C396" s="37" t="s">
        <v>308</v>
      </c>
      <c r="D396" s="46" t="s">
        <v>509</v>
      </c>
      <c r="E396" s="39"/>
      <c r="F396" s="55"/>
      <c r="G396" s="55"/>
      <c r="H396" s="55"/>
      <c r="I396" s="39"/>
      <c r="J396" s="39"/>
      <c r="K396" s="39"/>
    </row>
    <row r="397" spans="1:11" ht="108" x14ac:dyDescent="0.35">
      <c r="A397" s="36" t="s">
        <v>751</v>
      </c>
      <c r="B397" s="36" t="s">
        <v>740</v>
      </c>
      <c r="C397" s="37" t="s">
        <v>310</v>
      </c>
      <c r="D397" s="46" t="s">
        <v>752</v>
      </c>
      <c r="E397" s="39"/>
      <c r="F397" s="55"/>
      <c r="G397" s="55"/>
      <c r="H397" s="55"/>
      <c r="I397" s="39"/>
      <c r="J397" s="39"/>
      <c r="K397" s="39"/>
    </row>
    <row r="398" spans="1:11" ht="24" x14ac:dyDescent="0.35">
      <c r="A398" s="36" t="s">
        <v>753</v>
      </c>
      <c r="B398" s="36" t="s">
        <v>740</v>
      </c>
      <c r="C398" s="37" t="s">
        <v>519</v>
      </c>
      <c r="D398" s="46" t="s">
        <v>754</v>
      </c>
      <c r="E398" s="39"/>
      <c r="F398" s="55"/>
      <c r="G398" s="55"/>
      <c r="H398" s="55"/>
      <c r="I398" s="39"/>
      <c r="J398" s="39"/>
      <c r="K398" s="39"/>
    </row>
    <row r="399" spans="1:11" ht="20.149999999999999" customHeight="1" x14ac:dyDescent="0.35">
      <c r="A399" s="36" t="s">
        <v>755</v>
      </c>
      <c r="B399" s="36" t="s">
        <v>740</v>
      </c>
      <c r="C399" s="37" t="s">
        <v>313</v>
      </c>
      <c r="D399" s="46" t="s">
        <v>570</v>
      </c>
      <c r="E399" s="39"/>
      <c r="F399" s="55"/>
      <c r="G399" s="55"/>
      <c r="H399" s="55"/>
      <c r="I399" s="39"/>
      <c r="J399" s="39"/>
      <c r="K399" s="39"/>
    </row>
    <row r="400" spans="1:11" ht="36" x14ac:dyDescent="0.35">
      <c r="A400" s="36" t="s">
        <v>756</v>
      </c>
      <c r="B400" s="36" t="s">
        <v>740</v>
      </c>
      <c r="C400" s="37" t="s">
        <v>315</v>
      </c>
      <c r="D400" s="46" t="s">
        <v>757</v>
      </c>
      <c r="E400" s="39"/>
      <c r="F400" s="55"/>
      <c r="G400" s="55"/>
      <c r="H400" s="55"/>
      <c r="I400" s="39"/>
      <c r="J400" s="39"/>
      <c r="K400" s="39"/>
    </row>
    <row r="401" spans="1:11" ht="20.149999999999999" customHeight="1" x14ac:dyDescent="0.35">
      <c r="A401" s="36" t="s">
        <v>758</v>
      </c>
      <c r="B401" s="36" t="s">
        <v>740</v>
      </c>
      <c r="C401" s="37" t="s">
        <v>526</v>
      </c>
      <c r="D401" s="46" t="s">
        <v>388</v>
      </c>
      <c r="E401" s="39"/>
      <c r="F401" s="55"/>
      <c r="G401" s="55"/>
      <c r="H401" s="55"/>
      <c r="I401" s="39"/>
      <c r="J401" s="39"/>
      <c r="K401" s="39"/>
    </row>
    <row r="402" spans="1:11" ht="20.149999999999999" customHeight="1" x14ac:dyDescent="0.35">
      <c r="A402" s="36" t="s">
        <v>759</v>
      </c>
      <c r="B402" s="36" t="s">
        <v>740</v>
      </c>
      <c r="C402" s="37" t="s">
        <v>528</v>
      </c>
      <c r="D402" s="46" t="s">
        <v>570</v>
      </c>
      <c r="E402" s="39"/>
      <c r="F402" s="55"/>
      <c r="G402" s="55"/>
      <c r="H402" s="55"/>
      <c r="I402" s="39"/>
      <c r="J402" s="39"/>
      <c r="K402" s="39"/>
    </row>
    <row r="403" spans="1:11" ht="24" x14ac:dyDescent="0.35">
      <c r="A403" s="36" t="s">
        <v>760</v>
      </c>
      <c r="B403" s="36" t="s">
        <v>740</v>
      </c>
      <c r="C403" s="37" t="s">
        <v>208</v>
      </c>
      <c r="D403" s="46" t="s">
        <v>761</v>
      </c>
      <c r="E403" s="39"/>
      <c r="F403" s="55"/>
      <c r="G403" s="55"/>
      <c r="H403" s="55"/>
      <c r="I403" s="39"/>
      <c r="J403" s="39"/>
      <c r="K403" s="39"/>
    </row>
    <row r="404" spans="1:11" ht="120" x14ac:dyDescent="0.35">
      <c r="A404" s="36" t="s">
        <v>762</v>
      </c>
      <c r="B404" s="36" t="s">
        <v>740</v>
      </c>
      <c r="C404" s="37" t="s">
        <v>532</v>
      </c>
      <c r="D404" s="46" t="s">
        <v>763</v>
      </c>
      <c r="E404" s="39"/>
      <c r="F404" s="55"/>
      <c r="G404" s="55"/>
      <c r="H404" s="55"/>
      <c r="I404" s="39"/>
      <c r="J404" s="39"/>
      <c r="K404" s="39"/>
    </row>
    <row r="405" spans="1:11" ht="20.149999999999999" customHeight="1" x14ac:dyDescent="0.35">
      <c r="A405" s="36" t="s">
        <v>764</v>
      </c>
      <c r="B405" s="36" t="s">
        <v>740</v>
      </c>
      <c r="C405" s="37" t="s">
        <v>534</v>
      </c>
      <c r="D405" s="46" t="s">
        <v>301</v>
      </c>
      <c r="E405" s="39"/>
      <c r="F405" s="55"/>
      <c r="G405" s="55"/>
      <c r="H405" s="55"/>
      <c r="I405" s="39"/>
      <c r="J405" s="39"/>
      <c r="K405" s="39"/>
    </row>
    <row r="406" spans="1:11" ht="20.149999999999999" customHeight="1" x14ac:dyDescent="0.35">
      <c r="A406" s="36" t="s">
        <v>765</v>
      </c>
      <c r="B406" s="36" t="s">
        <v>740</v>
      </c>
      <c r="C406" s="37" t="s">
        <v>326</v>
      </c>
      <c r="D406" s="46" t="s">
        <v>301</v>
      </c>
      <c r="E406" s="39"/>
      <c r="F406" s="55"/>
      <c r="G406" s="55"/>
      <c r="H406" s="55"/>
      <c r="I406" s="39"/>
      <c r="J406" s="39"/>
      <c r="K406" s="39"/>
    </row>
    <row r="407" spans="1:11" ht="20.149999999999999" customHeight="1" x14ac:dyDescent="0.35">
      <c r="A407" s="36" t="s">
        <v>766</v>
      </c>
      <c r="B407" s="36" t="s">
        <v>740</v>
      </c>
      <c r="C407" s="37" t="s">
        <v>328</v>
      </c>
      <c r="D407" s="46" t="s">
        <v>509</v>
      </c>
      <c r="E407" s="39"/>
      <c r="F407" s="55"/>
      <c r="G407" s="55"/>
      <c r="H407" s="55"/>
      <c r="I407" s="39"/>
      <c r="J407" s="39"/>
      <c r="K407" s="39"/>
    </row>
    <row r="408" spans="1:11" ht="20.149999999999999" customHeight="1" x14ac:dyDescent="0.35">
      <c r="A408" s="36" t="s">
        <v>767</v>
      </c>
      <c r="B408" s="36" t="s">
        <v>740</v>
      </c>
      <c r="C408" s="37" t="s">
        <v>848</v>
      </c>
      <c r="D408" s="46" t="s">
        <v>301</v>
      </c>
      <c r="E408" s="39"/>
      <c r="F408" s="55"/>
      <c r="G408" s="55"/>
      <c r="H408" s="55"/>
      <c r="I408" s="39"/>
      <c r="J408" s="39"/>
      <c r="K408" s="39"/>
    </row>
    <row r="409" spans="1:11" ht="20.149999999999999" customHeight="1" x14ac:dyDescent="0.35">
      <c r="A409" s="36" t="s">
        <v>768</v>
      </c>
      <c r="B409" s="36" t="s">
        <v>740</v>
      </c>
      <c r="C409" s="37" t="s">
        <v>331</v>
      </c>
      <c r="D409" s="46" t="s">
        <v>747</v>
      </c>
      <c r="E409" s="39"/>
      <c r="F409" s="55"/>
      <c r="G409" s="55"/>
      <c r="H409" s="55"/>
      <c r="I409" s="39"/>
      <c r="J409" s="39"/>
      <c r="K409" s="39"/>
    </row>
    <row r="410" spans="1:11" ht="20.149999999999999" customHeight="1" x14ac:dyDescent="0.35">
      <c r="A410" s="36" t="s">
        <v>769</v>
      </c>
      <c r="B410" s="36" t="s">
        <v>740</v>
      </c>
      <c r="C410" s="37" t="s">
        <v>333</v>
      </c>
      <c r="D410" s="46" t="s">
        <v>388</v>
      </c>
      <c r="E410" s="39"/>
      <c r="F410" s="55"/>
      <c r="G410" s="55"/>
      <c r="H410" s="55"/>
      <c r="I410" s="39"/>
      <c r="J410" s="39"/>
      <c r="K410" s="39"/>
    </row>
    <row r="411" spans="1:11" ht="20.149999999999999" customHeight="1" x14ac:dyDescent="0.35">
      <c r="A411" s="36" t="s">
        <v>770</v>
      </c>
      <c r="B411" s="36" t="s">
        <v>740</v>
      </c>
      <c r="C411" s="37" t="s">
        <v>458</v>
      </c>
      <c r="D411" s="46" t="s">
        <v>388</v>
      </c>
      <c r="E411" s="39"/>
      <c r="F411" s="55"/>
      <c r="G411" s="55"/>
      <c r="H411" s="55"/>
      <c r="I411" s="39"/>
      <c r="J411" s="39"/>
      <c r="K411" s="39"/>
    </row>
    <row r="412" spans="1:11" ht="20.149999999999999" customHeight="1" x14ac:dyDescent="0.35">
      <c r="A412" s="35" t="s">
        <v>771</v>
      </c>
      <c r="B412" s="160" t="s">
        <v>801</v>
      </c>
      <c r="C412" s="161"/>
      <c r="D412" s="163"/>
      <c r="E412" s="161"/>
      <c r="F412" s="161"/>
      <c r="G412" s="161"/>
      <c r="H412" s="161"/>
      <c r="I412" s="161"/>
      <c r="J412" s="161"/>
      <c r="K412" s="162"/>
    </row>
    <row r="413" spans="1:11" ht="270" customHeight="1" x14ac:dyDescent="0.35">
      <c r="A413" s="36" t="s">
        <v>772</v>
      </c>
      <c r="B413" s="36" t="s">
        <v>801</v>
      </c>
      <c r="C413" s="37" t="s">
        <v>310</v>
      </c>
      <c r="D413" s="46" t="s">
        <v>773</v>
      </c>
      <c r="E413" s="39"/>
      <c r="F413" s="55"/>
      <c r="G413" s="55"/>
      <c r="H413" s="55"/>
      <c r="I413" s="39"/>
      <c r="J413" s="39"/>
      <c r="K413" s="39"/>
    </row>
    <row r="414" spans="1:11" ht="228" x14ac:dyDescent="0.35">
      <c r="A414" s="36" t="s">
        <v>774</v>
      </c>
      <c r="B414" s="36" t="s">
        <v>801</v>
      </c>
      <c r="C414" s="37" t="s">
        <v>519</v>
      </c>
      <c r="D414" s="46" t="s">
        <v>775</v>
      </c>
      <c r="E414" s="39"/>
      <c r="F414" s="55"/>
      <c r="G414" s="55"/>
      <c r="H414" s="55"/>
      <c r="I414" s="39"/>
      <c r="J414" s="39"/>
      <c r="K414" s="39"/>
    </row>
    <row r="415" spans="1:11" ht="108" x14ac:dyDescent="0.35">
      <c r="A415" s="36" t="s">
        <v>776</v>
      </c>
      <c r="B415" s="36" t="s">
        <v>801</v>
      </c>
      <c r="C415" s="37" t="s">
        <v>313</v>
      </c>
      <c r="D415" s="46" t="s">
        <v>777</v>
      </c>
      <c r="E415" s="39"/>
      <c r="F415" s="55"/>
      <c r="G415" s="55"/>
      <c r="H415" s="55"/>
      <c r="I415" s="39"/>
      <c r="J415" s="39"/>
      <c r="K415" s="39"/>
    </row>
    <row r="416" spans="1:11" ht="48" x14ac:dyDescent="0.35">
      <c r="A416" s="36" t="s">
        <v>778</v>
      </c>
      <c r="B416" s="36" t="s">
        <v>801</v>
      </c>
      <c r="C416" s="37" t="s">
        <v>315</v>
      </c>
      <c r="D416" s="46" t="s">
        <v>806</v>
      </c>
      <c r="E416" s="39"/>
      <c r="F416" s="55"/>
      <c r="G416" s="55"/>
      <c r="H416" s="55"/>
      <c r="I416" s="39"/>
      <c r="J416" s="39"/>
      <c r="K416" s="39"/>
    </row>
    <row r="417" spans="1:11" ht="96" x14ac:dyDescent="0.35">
      <c r="A417" s="36" t="s">
        <v>779</v>
      </c>
      <c r="B417" s="36" t="s">
        <v>801</v>
      </c>
      <c r="C417" s="37" t="s">
        <v>526</v>
      </c>
      <c r="D417" s="46" t="s">
        <v>805</v>
      </c>
      <c r="E417" s="39"/>
      <c r="F417" s="55"/>
      <c r="G417" s="55"/>
      <c r="H417" s="55"/>
      <c r="I417" s="39"/>
      <c r="J417" s="39"/>
      <c r="K417" s="39"/>
    </row>
    <row r="418" spans="1:11" ht="36" x14ac:dyDescent="0.35">
      <c r="A418" s="36" t="s">
        <v>780</v>
      </c>
      <c r="B418" s="36" t="s">
        <v>801</v>
      </c>
      <c r="C418" s="37" t="s">
        <v>528</v>
      </c>
      <c r="D418" s="46" t="s">
        <v>803</v>
      </c>
      <c r="E418" s="39"/>
      <c r="F418" s="55"/>
      <c r="G418" s="55"/>
      <c r="H418" s="55"/>
      <c r="I418" s="39"/>
      <c r="J418" s="39"/>
      <c r="K418" s="39"/>
    </row>
    <row r="419" spans="1:11" ht="308.25" customHeight="1" x14ac:dyDescent="0.35">
      <c r="A419" s="36" t="s">
        <v>781</v>
      </c>
      <c r="B419" s="36" t="s">
        <v>801</v>
      </c>
      <c r="C419" s="37" t="s">
        <v>208</v>
      </c>
      <c r="D419" s="46" t="s">
        <v>804</v>
      </c>
      <c r="E419" s="39"/>
      <c r="F419" s="55"/>
      <c r="G419" s="55"/>
      <c r="H419" s="55"/>
      <c r="I419" s="39"/>
      <c r="J419" s="39"/>
      <c r="K419" s="39"/>
    </row>
    <row r="420" spans="1:11" ht="381" customHeight="1" x14ac:dyDescent="0.35">
      <c r="A420" s="36" t="s">
        <v>782</v>
      </c>
      <c r="B420" s="36" t="s">
        <v>801</v>
      </c>
      <c r="C420" s="37" t="s">
        <v>532</v>
      </c>
      <c r="D420" s="46" t="s">
        <v>783</v>
      </c>
      <c r="E420" s="39"/>
      <c r="F420" s="55"/>
      <c r="G420" s="55"/>
      <c r="H420" s="55"/>
      <c r="I420" s="39"/>
      <c r="J420" s="39"/>
      <c r="K420" s="39"/>
    </row>
    <row r="421" spans="1:11" ht="20.149999999999999" customHeight="1" x14ac:dyDescent="0.35">
      <c r="A421" s="36" t="s">
        <v>784</v>
      </c>
      <c r="B421" s="36" t="s">
        <v>801</v>
      </c>
      <c r="C421" s="37" t="s">
        <v>326</v>
      </c>
      <c r="D421" s="46" t="s">
        <v>785</v>
      </c>
      <c r="E421" s="39"/>
      <c r="F421" s="55"/>
      <c r="G421" s="55"/>
      <c r="H421" s="55"/>
      <c r="I421" s="39"/>
      <c r="J421" s="39"/>
      <c r="K421" s="39"/>
    </row>
    <row r="422" spans="1:11" ht="60" x14ac:dyDescent="0.35">
      <c r="A422" s="36" t="s">
        <v>786</v>
      </c>
      <c r="B422" s="36" t="s">
        <v>801</v>
      </c>
      <c r="C422" s="37" t="s">
        <v>328</v>
      </c>
      <c r="D422" s="46" t="s">
        <v>787</v>
      </c>
      <c r="E422" s="39"/>
      <c r="F422" s="55"/>
      <c r="G422" s="55"/>
      <c r="H422" s="55"/>
      <c r="I422" s="39"/>
      <c r="J422" s="39"/>
      <c r="K422" s="39"/>
    </row>
    <row r="423" spans="1:11" ht="123" customHeight="1" x14ac:dyDescent="0.35">
      <c r="A423" s="36" t="s">
        <v>788</v>
      </c>
      <c r="B423" s="36" t="s">
        <v>801</v>
      </c>
      <c r="C423" s="37" t="s">
        <v>848</v>
      </c>
      <c r="D423" s="46" t="s">
        <v>789</v>
      </c>
      <c r="E423" s="39"/>
      <c r="F423" s="55"/>
      <c r="G423" s="55"/>
      <c r="H423" s="55"/>
      <c r="I423" s="39"/>
      <c r="J423" s="39"/>
      <c r="K423" s="39"/>
    </row>
    <row r="424" spans="1:11" ht="20.149999999999999" customHeight="1" x14ac:dyDescent="0.35">
      <c r="A424" s="36" t="s">
        <v>790</v>
      </c>
      <c r="B424" s="36" t="s">
        <v>801</v>
      </c>
      <c r="C424" s="37" t="s">
        <v>333</v>
      </c>
      <c r="D424" s="46" t="s">
        <v>388</v>
      </c>
      <c r="E424" s="39"/>
      <c r="F424" s="55"/>
      <c r="G424" s="55"/>
      <c r="H424" s="55"/>
      <c r="I424" s="39"/>
      <c r="J424" s="39"/>
      <c r="K424" s="39"/>
    </row>
    <row r="425" spans="1:11" ht="20.149999999999999" customHeight="1" x14ac:dyDescent="0.35">
      <c r="A425" s="36" t="s">
        <v>791</v>
      </c>
      <c r="B425" s="36" t="s">
        <v>801</v>
      </c>
      <c r="C425" s="37" t="s">
        <v>458</v>
      </c>
      <c r="D425" s="46" t="s">
        <v>792</v>
      </c>
      <c r="E425" s="39"/>
      <c r="F425" s="55"/>
      <c r="G425" s="55"/>
      <c r="H425" s="55"/>
      <c r="I425" s="39"/>
      <c r="J425" s="39"/>
      <c r="K425" s="39"/>
    </row>
  </sheetData>
  <protectedRanges>
    <protectedRange password="CDAA" sqref="D323:E323" name="Bereich1_1"/>
    <protectedRange password="CDAA" sqref="D324:E325" name="Bereich1_2"/>
    <protectedRange password="CDAA" sqref="D328" name="Bereich1_3"/>
    <protectedRange password="CDAA" sqref="D333" name="Bereich1_4"/>
    <protectedRange password="CDAA" sqref="D337" name="Bereich1_5"/>
    <protectedRange password="CDAA" sqref="D338:D341" name="Bereich1_6"/>
    <protectedRange password="CDAA" sqref="D295" name="Bereich1_7"/>
    <protectedRange password="CDAA" sqref="D303" name="Bereich1_8"/>
    <protectedRange password="CDAA" sqref="D308" name="Bereich1_9"/>
    <protectedRange password="CDAA" sqref="C25:D25" name="Bereich1_10"/>
    <protectedRange password="CDAA" sqref="D272" name="Bereich1_11"/>
    <protectedRange password="CDAA" sqref="D279:D280" name="Bereich1_12"/>
    <protectedRange password="CDAA" sqref="D344" name="Bereich1_13"/>
    <protectedRange password="CDAA" sqref="D345 D368:D388 D392:D411" name="Bereich1_14"/>
    <protectedRange password="CDAA" sqref="D352" name="Bereich1_15"/>
    <protectedRange password="CDAA" sqref="D362" name="Bereich1_16"/>
    <protectedRange password="CDAA" sqref="C198" name="Bereich1_17"/>
    <protectedRange password="CDAA" sqref="C199:D199" name="Bereich1_18"/>
    <protectedRange password="CDAA" sqref="C246:D246 C220:D220 D256:D268 D247 D249:D253 C221" name="Bereich1_19"/>
    <protectedRange password="CDAA" sqref="D248" name="Bereich1_20"/>
    <protectedRange password="CDAA" sqref="D254" name="Bereich1_21"/>
    <protectedRange password="CDAA" sqref="D255" name="Bereich1_22"/>
    <protectedRange password="CDAA" sqref="D221:D223 D240:D241 D226:D232 D234:D236" name="Bereich1_23"/>
    <protectedRange password="CDAA" sqref="D224:D225" name="Bereich1_24"/>
    <protectedRange password="CDAA" sqref="D238" name="Bereich1_25"/>
    <protectedRange password="CDAA" sqref="D239" name="Bereich1_26"/>
    <protectedRange password="CDAA" sqref="D237" name="Bereich1_27"/>
    <protectedRange password="CDAA" sqref="D233" name="Bereich1_28"/>
    <protectedRange password="CDAA" sqref="D367 D390" name="Bereich1_29"/>
    <protectedRange password="CDAA" sqref="D391" name="Bereich1_30"/>
    <protectedRange password="CDAA" sqref="D156" name="Bereich1_31"/>
    <protectedRange password="CDAA" sqref="D413" name="Bereich1_32"/>
    <protectedRange password="CDAA" sqref="C414:D414 C398 C375 C352 C101 C125 C150 C173 C196" name="Bereich1_33"/>
    <protectedRange password="CDAA" sqref="D196" name="Bereich1_34"/>
    <protectedRange password="CDAA" sqref="C415:D415" name="Bereich1_35"/>
    <protectedRange password="CDAA" sqref="D416" name="Bereich1_36"/>
    <protectedRange password="CDAA" sqref="D417" name="Bereich1_37"/>
    <protectedRange password="CDAA" sqref="D418" name="Bereich1_38"/>
    <protectedRange password="CDAA" sqref="C419:D419" name="Bereich1_39"/>
    <protectedRange password="CDAA" sqref="D420" name="Bereich1_40"/>
    <protectedRange password="CDAA" sqref="C422:D422" name="Bereich1_41"/>
    <protectedRange password="CDAA" sqref="D423:D425" name="Bereich1_42"/>
    <protectedRange password="CDAA" sqref="D213" name="Bereich1_43"/>
    <protectedRange password="CDAA" sqref="D200" name="Bereich1_44"/>
    <protectedRange password="CDAA" sqref="D54" name="Bereich1_45"/>
    <protectedRange password="CDAA" sqref="C55:D55" name="Bereich1_46"/>
    <protectedRange password="CDAA" sqref="C56:D56" name="Bereich1_47"/>
    <protectedRange password="CDAA" sqref="D59" name="Bereich1_48"/>
    <protectedRange password="CDAA" sqref="C60:D60" name="Bereich1_49"/>
    <protectedRange password="CDAA" sqref="C61:D62" name="Bereich1_50"/>
    <protectedRange password="CDAA" sqref="C57:D57" name="Bereich1_51"/>
    <protectedRange password="CDAA" sqref="D139" name="Bereich1_52"/>
    <protectedRange password="CDAA" sqref="C21:D21" name="Bereich1_55"/>
    <protectedRange password="CDAA" sqref="C46:D46" name="Bereich1_56"/>
    <protectedRange password="CDAA" sqref="C47:D47" name="Bereich1_57"/>
    <protectedRange password="CDAA" sqref="C48:D48" name="Bereich1_58"/>
    <protectedRange password="CDAA" sqref="C49:D49" name="Bereich1_59"/>
    <protectedRange password="CDAA" sqref="C50:D52" name="Bereich1_60"/>
    <protectedRange password="CDAA" sqref="C205:D210" name="Bereich1_61"/>
    <protectedRange password="CDAA" sqref="C63:D68" name="Bereich1_62"/>
    <protectedRange password="CDAA" sqref="B82" name="Bereich1_63"/>
    <protectedRange password="CDAA" sqref="C84:D85" name="Bereich1_64"/>
    <protectedRange password="CDAA" sqref="B189 D189:D193 C190:C193" name="Bereich1_65"/>
    <protectedRange password="CDAA" sqref="B41 D41:D42 C42" name="Bereich1_66"/>
    <protectedRange password="CDAA" sqref="C73:D74" name="Bereich1_67"/>
  </protectedRanges>
  <autoFilter ref="A8:K425" xr:uid="{00000000-0009-0000-0000-000004000000}"/>
  <mergeCells count="37">
    <mergeCell ref="B9:K9"/>
    <mergeCell ref="B20:K20"/>
    <mergeCell ref="B26:K26"/>
    <mergeCell ref="B36:K36"/>
    <mergeCell ref="B41:K41"/>
    <mergeCell ref="I37:K40"/>
    <mergeCell ref="I10:K15"/>
    <mergeCell ref="I17:K19"/>
    <mergeCell ref="I21:K25"/>
    <mergeCell ref="I27:K35"/>
    <mergeCell ref="B187:K187"/>
    <mergeCell ref="B44:K44"/>
    <mergeCell ref="B53:K53"/>
    <mergeCell ref="B58:K58"/>
    <mergeCell ref="B69:K69"/>
    <mergeCell ref="B86:K86"/>
    <mergeCell ref="B92:K92"/>
    <mergeCell ref="B140:K140"/>
    <mergeCell ref="B164:K164"/>
    <mergeCell ref="B75:K75"/>
    <mergeCell ref="B82:K82"/>
    <mergeCell ref="I42:K43"/>
    <mergeCell ref="B366:K366"/>
    <mergeCell ref="B389:K389"/>
    <mergeCell ref="B412:K412"/>
    <mergeCell ref="B16:K16"/>
    <mergeCell ref="B115:K115"/>
    <mergeCell ref="B189:K189"/>
    <mergeCell ref="B194:K194"/>
    <mergeCell ref="B197:K197"/>
    <mergeCell ref="B201:K201"/>
    <mergeCell ref="B217:K217"/>
    <mergeCell ref="B269:K269"/>
    <mergeCell ref="B294:K294"/>
    <mergeCell ref="B317:K317"/>
    <mergeCell ref="B342:K342"/>
    <mergeCell ref="B242:K242"/>
  </mergeCells>
  <dataValidations count="1">
    <dataValidation type="list" allowBlank="1" showInputMessage="1" showErrorMessage="1" sqref="F10:F15 F21:F25 F27:F35 F37:F40 F42:F43 F45:F52 F54:F57 F59:F68 F70:F74 F76:F81 F83:F85 F87:F91 F93:F114 F116:F139 F141:F163 F165:F186 F188 F190:F193 F195:F196 F198:F200 F202:F216 F218:F241 F243:F268 F270:F293 F295:F316 F318:F341 F343:F365 F367:F388 F390:F411 F413:F425" xr:uid="{00000000-0002-0000-0400-000000000000}">
      <formula1>"ja,teilweise,nein"</formula1>
    </dataValidation>
  </dataValidations>
  <pageMargins left="0.70866141732283472" right="0.70866141732283472" top="0.78740157480314965" bottom="0.78740157480314965" header="0.31496062992125984" footer="0.31496062992125984"/>
  <pageSetup paperSize="9" scale="59" fitToHeight="0" orientation="landscape" r:id="rId1"/>
  <headerFooter>
    <oddHeader>&amp;R&amp;G</oddHeader>
    <oddFooter>&amp;L&amp;9(c) AOS GmbH&amp;C&amp;9erstellt am &amp;D&amp;R&amp;9Seite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0C2433A2DD8147BA274F93F2B09DB9" ma:contentTypeVersion="8" ma:contentTypeDescription="Ein neues Dokument erstellen." ma:contentTypeScope="" ma:versionID="8a4fac461838f39bdc87516355399c07">
  <xsd:schema xmlns:xsd="http://www.w3.org/2001/XMLSchema" xmlns:xs="http://www.w3.org/2001/XMLSchema" xmlns:p="http://schemas.microsoft.com/office/2006/metadata/properties" xmlns:ns2="e6f5c3c9-1da7-4b20-bfb8-80aafd065aec" targetNamespace="http://schemas.microsoft.com/office/2006/metadata/properties" ma:root="true" ma:fieldsID="e387542d10a267eb01fd18545b1def93" ns2:_="">
    <xsd:import namespace="e6f5c3c9-1da7-4b20-bfb8-80aafd065a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5c3c9-1da7-4b20-bfb8-80aafd065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4FB3A-484A-4FCB-9812-FC9AAD4AB4D8}">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e6f5c3c9-1da7-4b20-bfb8-80aafd065aec"/>
    <ds:schemaRef ds:uri="http://purl.org/dc/dcmitype/"/>
  </ds:schemaRefs>
</ds:datastoreItem>
</file>

<file path=customXml/itemProps2.xml><?xml version="1.0" encoding="utf-8"?>
<ds:datastoreItem xmlns:ds="http://schemas.openxmlformats.org/officeDocument/2006/customXml" ds:itemID="{7A4DA283-6F8C-4D9D-B386-9877FDBA49A9}">
  <ds:schemaRefs>
    <ds:schemaRef ds:uri="http://schemas.microsoft.com/sharepoint/v3/contenttype/forms"/>
  </ds:schemaRefs>
</ds:datastoreItem>
</file>

<file path=customXml/itemProps3.xml><?xml version="1.0" encoding="utf-8"?>
<ds:datastoreItem xmlns:ds="http://schemas.openxmlformats.org/officeDocument/2006/customXml" ds:itemID="{BB5001DC-3DC3-47F4-960A-09C89849E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5c3c9-1da7-4b20-bfb8-80aafd065a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 Overview</vt:lpstr>
      <vt:lpstr>2 - HoT</vt:lpstr>
      <vt:lpstr>3 - Spec</vt:lpstr>
      <vt:lpstr>4 - Space</vt:lpstr>
      <vt:lpstr>4 - BD alt</vt:lpstr>
      <vt:lpstr>'1 - Overview'!Druckbereich</vt:lpstr>
      <vt:lpstr>'2 - HoT'!Druckbereich</vt:lpstr>
      <vt:lpstr>'2 - HoT'!Drucktitel</vt:lpstr>
      <vt:lpstr>'3 - Spec'!Drucktitel</vt:lpstr>
      <vt:lpstr>'4 - BD alt'!Drucktitel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 Hlawna</cp:lastModifiedBy>
  <cp:lastPrinted>2019-11-15T07:19:15Z</cp:lastPrinted>
  <dcterms:created xsi:type="dcterms:W3CDTF">2010-07-07T04:10:05Z</dcterms:created>
  <dcterms:modified xsi:type="dcterms:W3CDTF">2019-11-15T07:28:26Z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0x010100D10C2433A2DD8147BA274F93F2B09DB9</vt:lpwstr>
  </property>
</Properties>
</file>